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5.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8.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1.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2.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3.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24.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25.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26.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27.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28.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9.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30.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31.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32.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drawings/drawing33.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drawings/drawing34.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drawings/drawing35.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drawings/drawing36.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drawings/drawing37.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drawings/drawing38.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drawings/drawing39.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drawings/drawing40.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drawings/drawing41.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drawings/drawing42.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drawings/drawing43.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drawings/drawing44.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drawings/drawing45.xml" ContentType="application/vnd.openxmlformats-officedocument.drawing+xml"/>
  <Override PartName="/xl/charts/chart89.xml" ContentType="application/vnd.openxmlformats-officedocument.drawingml.chart+xml"/>
  <Override PartName="/xl/charts/chart90.xml" ContentType="application/vnd.openxmlformats-officedocument.drawingml.chart+xml"/>
  <Override PartName="/xl/drawings/drawing4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autoCompressPictures="0"/>
  <mc:AlternateContent xmlns:mc="http://schemas.openxmlformats.org/markup-compatibility/2006">
    <mc:Choice Requires="x15">
      <x15ac:absPath xmlns:x15ac="http://schemas.microsoft.com/office/spreadsheetml/2010/11/ac" url="https://tluedu-my.sharepoint.com/personal/tbuchanan_tlu_edu/Documents/Trey @ TLU/IR/External Reporting/CIC/CIC KIT FIT 2021/"/>
    </mc:Choice>
  </mc:AlternateContent>
  <xr:revisionPtr revIDLastSave="86" documentId="11_8E885A8318B9F6692780FA814F96FA93361CF911" xr6:coauthVersionLast="47" xr6:coauthVersionMax="47" xr10:uidLastSave="{7A3767E7-D9A7-4BDF-BE0F-A62FAA83C2E9}"/>
  <bookViews>
    <workbookView minimized="1" xWindow="4356" yWindow="2232" windowWidth="13824" windowHeight="8700" tabRatio="901" firstSheet="1" activeTab="12" xr2:uid="{00000000-000D-0000-FFFF-FFFF00000000}"/>
  </bookViews>
  <sheets>
    <sheet name="TITLE PG A" sheetId="1" r:id="rId1"/>
    <sheet name="CONTENTS A" sheetId="50" r:id="rId2"/>
    <sheet name="INTRO" sheetId="103" r:id="rId3"/>
    <sheet name="SERVICES" sheetId="101" r:id="rId4"/>
    <sheet name="STUDENTS TRENDS" sheetId="84" r:id="rId5"/>
    <sheet name="FACULTY TRENDS" sheetId="85" r:id="rId6"/>
    <sheet name="1R ENROLL" sheetId="3" r:id="rId7"/>
    <sheet name="1F ENROLL" sheetId="4" r:id="rId8"/>
    <sheet name="1C ENROLL" sheetId="87" r:id="rId9"/>
    <sheet name="1S ENROLL" sheetId="5" r:id="rId10"/>
    <sheet name="2R FY ENROLL" sheetId="51" r:id="rId11"/>
    <sheet name="2F FY ENROLL" sheetId="52" r:id="rId12"/>
    <sheet name="2S FY ENROLL" sheetId="53" r:id="rId13"/>
    <sheet name="2C FY ENROLL" sheetId="88" r:id="rId14"/>
    <sheet name="3R ADMIT YIELD" sheetId="96" r:id="rId15"/>
    <sheet name="3F ADMIT YIELD" sheetId="97" r:id="rId16"/>
    <sheet name="3S ADMIT YIELD" sheetId="98" r:id="rId17"/>
    <sheet name="3C ADMIT YIELD" sheetId="99" r:id="rId18"/>
    <sheet name="4R RETENTION" sheetId="54" r:id="rId19"/>
    <sheet name="4F RETENTION" sheetId="55" r:id="rId20"/>
    <sheet name="4S RETENTION" sheetId="56" r:id="rId21"/>
    <sheet name="4C RETENTION" sheetId="89" r:id="rId22"/>
    <sheet name="5R GRAD RATE" sheetId="58" r:id="rId23"/>
    <sheet name="5F GRAD RATE" sheetId="59" r:id="rId24"/>
    <sheet name="5S GRAD RATE" sheetId="60" r:id="rId25"/>
    <sheet name="5C GRAD RATE" sheetId="90" r:id="rId26"/>
    <sheet name="6R STUDENT FAC" sheetId="61" r:id="rId27"/>
    <sheet name="6F STUDENT FAC" sheetId="62" r:id="rId28"/>
    <sheet name="6S STUDENT FAC" sheetId="63" r:id="rId29"/>
    <sheet name="6C STUDENT FAC" sheetId="92" r:id="rId30"/>
    <sheet name="7R PT FAC" sheetId="64" r:id="rId31"/>
    <sheet name="7F PT FAC" sheetId="65" r:id="rId32"/>
    <sheet name="7S PT FAC" sheetId="66" r:id="rId33"/>
    <sheet name="7C PT FAC" sheetId="91" r:id="rId34"/>
    <sheet name="8R ASST PROF" sheetId="71" r:id="rId35"/>
    <sheet name="8F ASST PROF" sheetId="72" r:id="rId36"/>
    <sheet name="8S ASST PROF" sheetId="73" r:id="rId37"/>
    <sheet name="8C ASST PROF" sheetId="93" r:id="rId38"/>
    <sheet name="9R ASSOC PROF" sheetId="74" r:id="rId39"/>
    <sheet name="9F ASSOC PROF" sheetId="75" r:id="rId40"/>
    <sheet name="9S ASSOC PROF" sheetId="76" r:id="rId41"/>
    <sheet name="9C ASSOC PROF" sheetId="94" r:id="rId42"/>
    <sheet name="10R PROF" sheetId="77" r:id="rId43"/>
    <sheet name="10F PROF" sheetId="78" r:id="rId44"/>
    <sheet name="10S PROF" sheetId="79" r:id="rId45"/>
    <sheet name="10C PROF" sheetId="95" r:id="rId46"/>
    <sheet name="APPENDIX A" sheetId="86" r:id="rId47"/>
  </sheets>
  <definedNames>
    <definedName name="comparison_kit" localSheetId="3">SERVICES!$B$2</definedName>
    <definedName name="online_kit" localSheetId="3">SERVICES!$B$10</definedName>
    <definedName name="_xlnm.Print_Area" localSheetId="2">INTRO!$C$1:$C$67</definedName>
    <definedName name="selection_service" localSheetId="3">SERVICES!#REF!</definedName>
    <definedName name="values" localSheetId="46">'APPENDIX A'!$E$43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0" i="55" l="1"/>
  <c r="I55" i="85"/>
  <c r="I54" i="85"/>
  <c r="I53" i="85"/>
  <c r="I68" i="85"/>
  <c r="I67" i="85"/>
  <c r="I66" i="85"/>
  <c r="I29" i="85"/>
  <c r="I28" i="85"/>
  <c r="I27" i="85"/>
  <c r="I42" i="85"/>
  <c r="I41" i="85"/>
  <c r="I40" i="85"/>
  <c r="K42" i="77"/>
  <c r="K41" i="77"/>
  <c r="K40" i="77"/>
  <c r="K39" i="77"/>
  <c r="K38" i="77"/>
  <c r="K37" i="77"/>
  <c r="K36" i="77"/>
  <c r="K78" i="95"/>
  <c r="K77" i="95"/>
  <c r="K76" i="95"/>
  <c r="K75" i="95"/>
  <c r="K74" i="95"/>
  <c r="K73" i="95"/>
  <c r="K72" i="95"/>
  <c r="K42" i="95"/>
  <c r="K41" i="95"/>
  <c r="K40" i="95"/>
  <c r="K39" i="95"/>
  <c r="K38" i="95"/>
  <c r="K37" i="95"/>
  <c r="K36" i="95"/>
  <c r="K7" i="95"/>
  <c r="K78" i="94"/>
  <c r="K77" i="94"/>
  <c r="K76" i="94"/>
  <c r="K75" i="94"/>
  <c r="K74" i="94"/>
  <c r="K73" i="94"/>
  <c r="K72" i="94"/>
  <c r="K42" i="94"/>
  <c r="K41" i="94"/>
  <c r="K40" i="94"/>
  <c r="K39" i="94"/>
  <c r="K38" i="94"/>
  <c r="K37" i="94"/>
  <c r="K36" i="94"/>
  <c r="K36" i="93"/>
  <c r="K37" i="93"/>
  <c r="K38" i="93"/>
  <c r="K39" i="93"/>
  <c r="K40" i="93"/>
  <c r="K41" i="93"/>
  <c r="K42" i="93"/>
  <c r="K7" i="94"/>
  <c r="K78" i="93"/>
  <c r="K77" i="93"/>
  <c r="K76" i="93"/>
  <c r="K75" i="93"/>
  <c r="K74" i="93"/>
  <c r="K73" i="93"/>
  <c r="K72" i="93"/>
  <c r="K7" i="93"/>
  <c r="K76" i="79"/>
  <c r="K75" i="79"/>
  <c r="K74" i="79"/>
  <c r="K73" i="79"/>
  <c r="K72" i="79"/>
  <c r="K71" i="79"/>
  <c r="K41" i="79"/>
  <c r="K40" i="79"/>
  <c r="K39" i="79"/>
  <c r="K38" i="79"/>
  <c r="K37" i="79"/>
  <c r="K36" i="79"/>
  <c r="K7" i="79"/>
  <c r="K76" i="76"/>
  <c r="K75" i="76"/>
  <c r="K74" i="76"/>
  <c r="K73" i="76"/>
  <c r="K72" i="76"/>
  <c r="K71" i="76"/>
  <c r="K41" i="76"/>
  <c r="K40" i="76"/>
  <c r="K39" i="76"/>
  <c r="K38" i="76"/>
  <c r="K37" i="76"/>
  <c r="K36" i="76"/>
  <c r="K7" i="76"/>
  <c r="K76" i="73"/>
  <c r="K75" i="73"/>
  <c r="K74" i="73"/>
  <c r="K73" i="73"/>
  <c r="K72" i="73"/>
  <c r="K71" i="73"/>
  <c r="K41" i="73"/>
  <c r="K40" i="73"/>
  <c r="K39" i="73"/>
  <c r="K38" i="73"/>
  <c r="K37" i="73"/>
  <c r="K36" i="73"/>
  <c r="K7" i="73"/>
  <c r="K76" i="78"/>
  <c r="K75" i="78"/>
  <c r="K74" i="78"/>
  <c r="K73" i="78"/>
  <c r="K72" i="78"/>
  <c r="K71" i="78"/>
  <c r="K41" i="78"/>
  <c r="K40" i="78"/>
  <c r="K39" i="78"/>
  <c r="K38" i="78"/>
  <c r="K37" i="78"/>
  <c r="K36" i="78"/>
  <c r="K7" i="78"/>
  <c r="K76" i="75"/>
  <c r="K75" i="75"/>
  <c r="K74" i="75"/>
  <c r="K73" i="75"/>
  <c r="K72" i="75"/>
  <c r="K71" i="75"/>
  <c r="K41" i="75"/>
  <c r="K40" i="75"/>
  <c r="K39" i="75"/>
  <c r="K38" i="75"/>
  <c r="K37" i="75"/>
  <c r="K36" i="75"/>
  <c r="K7" i="75"/>
  <c r="K76" i="72"/>
  <c r="K75" i="72"/>
  <c r="K74" i="72"/>
  <c r="K73" i="72"/>
  <c r="K72" i="72"/>
  <c r="K71" i="72"/>
  <c r="K41" i="72"/>
  <c r="K40" i="72"/>
  <c r="K39" i="72"/>
  <c r="K38" i="72"/>
  <c r="K37" i="72"/>
  <c r="K36" i="72"/>
  <c r="K7" i="72"/>
  <c r="K75" i="77"/>
  <c r="K74" i="77"/>
  <c r="K73" i="77"/>
  <c r="K72" i="77"/>
  <c r="K71" i="77"/>
  <c r="K7" i="77"/>
  <c r="K75" i="74"/>
  <c r="K74" i="74"/>
  <c r="K73" i="74"/>
  <c r="K72" i="74"/>
  <c r="K71" i="74"/>
  <c r="K42" i="74"/>
  <c r="K41" i="74"/>
  <c r="K40" i="74"/>
  <c r="K39" i="74"/>
  <c r="K38" i="74"/>
  <c r="K37" i="74"/>
  <c r="K36" i="74"/>
  <c r="K7" i="74"/>
  <c r="K75" i="71"/>
  <c r="K74" i="71"/>
  <c r="K73" i="71"/>
  <c r="K72" i="71"/>
  <c r="K71" i="71"/>
  <c r="K7" i="71"/>
  <c r="K42" i="71"/>
  <c r="K41" i="71"/>
  <c r="K40" i="71"/>
  <c r="K39" i="71"/>
  <c r="K38" i="71"/>
  <c r="K37" i="71"/>
  <c r="K36" i="71"/>
  <c r="G71" i="89"/>
  <c r="H71" i="89"/>
  <c r="I71" i="89"/>
  <c r="J71" i="89"/>
  <c r="G70" i="59"/>
  <c r="H70" i="59"/>
  <c r="I70" i="59"/>
  <c r="J70" i="59"/>
  <c r="F70" i="59"/>
  <c r="G70" i="56"/>
  <c r="H70" i="56"/>
  <c r="I70" i="56"/>
  <c r="J70" i="56"/>
  <c r="F70" i="56"/>
  <c r="G35" i="56"/>
  <c r="H35" i="56"/>
  <c r="I35" i="56"/>
  <c r="J35" i="56"/>
  <c r="F35" i="56"/>
  <c r="G70" i="55"/>
  <c r="H70" i="55"/>
  <c r="I70" i="55"/>
  <c r="J70" i="55"/>
  <c r="G35" i="54"/>
  <c r="H35" i="54"/>
  <c r="I35" i="54"/>
  <c r="J35" i="54"/>
  <c r="F35" i="54"/>
  <c r="F35" i="71"/>
  <c r="G35" i="71"/>
  <c r="H35" i="71"/>
  <c r="I35" i="71"/>
  <c r="J35" i="71"/>
  <c r="J35" i="89"/>
  <c r="J70" i="54"/>
  <c r="G71" i="95"/>
  <c r="H71" i="95"/>
  <c r="I71" i="95"/>
  <c r="J71" i="95"/>
  <c r="F71" i="95"/>
  <c r="G35" i="95"/>
  <c r="H35" i="95"/>
  <c r="I35" i="95"/>
  <c r="J35" i="95"/>
  <c r="F35" i="95"/>
  <c r="F71" i="89"/>
  <c r="I35" i="89"/>
  <c r="H35" i="89"/>
  <c r="G35" i="89"/>
  <c r="F35" i="89"/>
  <c r="I70" i="54"/>
  <c r="H70" i="54"/>
  <c r="G70" i="54"/>
  <c r="F70" i="54"/>
  <c r="J35" i="77"/>
  <c r="I35" i="77"/>
  <c r="H35" i="77"/>
  <c r="G35" i="77"/>
  <c r="F35" i="77"/>
  <c r="J71" i="94"/>
  <c r="I71" i="94"/>
  <c r="H71" i="94"/>
  <c r="G71" i="94"/>
  <c r="F71" i="94"/>
  <c r="J35" i="94"/>
  <c r="I35" i="94"/>
  <c r="H35" i="94"/>
  <c r="G35" i="94"/>
  <c r="F35" i="94"/>
  <c r="J71" i="93"/>
  <c r="I71" i="93"/>
  <c r="H71" i="93"/>
  <c r="G71" i="93"/>
  <c r="F71" i="93"/>
  <c r="J35" i="93"/>
  <c r="I35" i="93"/>
  <c r="H35" i="93"/>
  <c r="G35" i="93"/>
  <c r="F35" i="93"/>
  <c r="J71" i="91"/>
  <c r="I71" i="91"/>
  <c r="H71" i="91"/>
  <c r="G71" i="91"/>
  <c r="F71" i="91"/>
  <c r="J35" i="91"/>
  <c r="I35" i="91"/>
  <c r="H35" i="91"/>
  <c r="G35" i="91"/>
  <c r="F35" i="91"/>
  <c r="J71" i="92"/>
  <c r="I71" i="92"/>
  <c r="H71" i="92"/>
  <c r="G71" i="92"/>
  <c r="F71" i="92"/>
  <c r="J35" i="92"/>
  <c r="I35" i="92"/>
  <c r="H35" i="92"/>
  <c r="G35" i="92"/>
  <c r="F35" i="92"/>
  <c r="J71" i="90"/>
  <c r="I71" i="90"/>
  <c r="H71" i="90"/>
  <c r="G71" i="90"/>
  <c r="F71" i="90"/>
  <c r="F70" i="60"/>
  <c r="G70" i="60"/>
  <c r="H70" i="60"/>
  <c r="I70" i="60"/>
  <c r="J70" i="60"/>
  <c r="J35" i="90"/>
  <c r="I35" i="90"/>
  <c r="H35" i="90"/>
  <c r="G35" i="90"/>
  <c r="F35" i="90"/>
  <c r="J70" i="58"/>
  <c r="I70" i="58"/>
  <c r="H70" i="58"/>
  <c r="G70" i="58"/>
  <c r="F70" i="58"/>
  <c r="J35" i="58"/>
  <c r="I35" i="58"/>
  <c r="H35" i="58"/>
  <c r="G35" i="58"/>
  <c r="F35" i="58"/>
  <c r="J71" i="99"/>
  <c r="I71" i="99"/>
  <c r="H71" i="99"/>
  <c r="G71" i="99"/>
  <c r="F71" i="99"/>
  <c r="J35" i="99"/>
  <c r="I35" i="99"/>
  <c r="H35" i="99"/>
  <c r="G35" i="99"/>
  <c r="F35" i="99"/>
  <c r="J70" i="97"/>
  <c r="I70" i="97"/>
  <c r="H70" i="97"/>
  <c r="G70" i="97"/>
  <c r="F70" i="97"/>
  <c r="J35" i="97"/>
  <c r="I35" i="97"/>
  <c r="H35" i="97"/>
  <c r="G35" i="97"/>
  <c r="F35" i="97"/>
  <c r="J35" i="96"/>
  <c r="I35" i="96"/>
  <c r="H35" i="96"/>
  <c r="G35" i="96"/>
  <c r="F35" i="96"/>
  <c r="J71" i="88"/>
  <c r="I71" i="88"/>
  <c r="H71" i="88"/>
  <c r="G71" i="88"/>
  <c r="F71" i="88"/>
  <c r="J35" i="88"/>
  <c r="I35" i="88"/>
  <c r="H35" i="88"/>
  <c r="G35" i="88"/>
  <c r="F35" i="88"/>
  <c r="J71" i="87"/>
  <c r="I71" i="87"/>
  <c r="H71" i="87"/>
  <c r="G71" i="87"/>
  <c r="F71" i="87"/>
  <c r="J70" i="5"/>
  <c r="I70" i="5"/>
  <c r="H70" i="5"/>
  <c r="G70" i="5"/>
  <c r="F70" i="5"/>
  <c r="J70" i="4"/>
  <c r="I70" i="4"/>
  <c r="H70" i="4"/>
  <c r="G70" i="4"/>
  <c r="F70" i="4"/>
  <c r="J35" i="87"/>
  <c r="I35" i="87"/>
  <c r="H35" i="87"/>
  <c r="G35" i="87"/>
  <c r="F35" i="87"/>
  <c r="J35" i="4"/>
  <c r="I35" i="4"/>
  <c r="H35" i="4"/>
  <c r="G35" i="4"/>
  <c r="F35" i="4"/>
  <c r="J70" i="3"/>
  <c r="I70" i="3"/>
  <c r="H70" i="3"/>
  <c r="G70" i="3"/>
  <c r="F70" i="3"/>
  <c r="J35" i="3"/>
  <c r="I35" i="3"/>
  <c r="H35" i="3"/>
  <c r="G35" i="3"/>
  <c r="F35" i="3"/>
  <c r="K78" i="92"/>
  <c r="K42" i="92"/>
  <c r="K7" i="92"/>
  <c r="K76" i="63"/>
  <c r="K41" i="63"/>
  <c r="K7" i="63"/>
  <c r="K76" i="62"/>
  <c r="K41" i="62"/>
  <c r="K7" i="62"/>
  <c r="K75" i="61"/>
  <c r="K7" i="61"/>
  <c r="K78" i="88"/>
  <c r="K42" i="88"/>
  <c r="K7" i="88"/>
  <c r="K76" i="53"/>
  <c r="K41" i="53"/>
  <c r="K7" i="53"/>
  <c r="K76" i="52"/>
  <c r="K41" i="52"/>
  <c r="K7" i="52"/>
  <c r="K75" i="51"/>
  <c r="K7" i="51"/>
  <c r="K78" i="87"/>
  <c r="K42" i="87"/>
  <c r="K7" i="87"/>
  <c r="K76" i="5"/>
  <c r="K41" i="5"/>
  <c r="K7" i="5"/>
  <c r="K76" i="4"/>
  <c r="K41" i="4"/>
  <c r="K7" i="4"/>
  <c r="K75" i="3"/>
  <c r="K7" i="3"/>
  <c r="I16" i="85"/>
  <c r="I15" i="85"/>
  <c r="I14" i="85"/>
  <c r="I29" i="84"/>
  <c r="I28" i="84"/>
  <c r="I27" i="84"/>
  <c r="I16" i="84"/>
  <c r="I15" i="84"/>
  <c r="I14" i="84"/>
  <c r="K36" i="4"/>
  <c r="K36" i="3"/>
  <c r="F70" i="77"/>
  <c r="G70" i="77"/>
  <c r="H70" i="77"/>
  <c r="I70" i="77"/>
  <c r="J70" i="77"/>
  <c r="F35" i="98"/>
  <c r="G35" i="98"/>
  <c r="H35" i="98"/>
  <c r="I35" i="98"/>
  <c r="J35" i="98"/>
  <c r="F70" i="98"/>
  <c r="G70" i="98"/>
  <c r="H70" i="98"/>
  <c r="I70" i="98"/>
  <c r="J70" i="98"/>
  <c r="H82" i="97"/>
  <c r="F70" i="96"/>
  <c r="G70" i="96"/>
  <c r="H70" i="96"/>
  <c r="I70" i="96"/>
  <c r="J70" i="96"/>
  <c r="K36" i="92"/>
  <c r="K37" i="92"/>
  <c r="K38" i="92"/>
  <c r="K39" i="92"/>
  <c r="K40" i="92"/>
  <c r="K41" i="92"/>
  <c r="K72" i="92"/>
  <c r="K73" i="92"/>
  <c r="K74" i="92"/>
  <c r="K75" i="92"/>
  <c r="K76" i="92"/>
  <c r="K77" i="92"/>
  <c r="K36" i="88"/>
  <c r="K37" i="88"/>
  <c r="K38" i="88"/>
  <c r="K39" i="88"/>
  <c r="K40" i="88"/>
  <c r="K41" i="88"/>
  <c r="K72" i="88"/>
  <c r="K73" i="88"/>
  <c r="K74" i="88"/>
  <c r="K75" i="88"/>
  <c r="K76" i="88"/>
  <c r="K77" i="88"/>
  <c r="K36" i="87"/>
  <c r="K37" i="87"/>
  <c r="K38" i="87"/>
  <c r="K39" i="87"/>
  <c r="K40" i="87"/>
  <c r="K41" i="87"/>
  <c r="K72" i="87"/>
  <c r="K73" i="87"/>
  <c r="K74" i="87"/>
  <c r="K75" i="87"/>
  <c r="K76" i="87"/>
  <c r="K77" i="87"/>
  <c r="J70" i="79"/>
  <c r="J35" i="79"/>
  <c r="J70" i="78"/>
  <c r="J35" i="78"/>
  <c r="J70" i="76"/>
  <c r="J35" i="76"/>
  <c r="J70" i="75"/>
  <c r="J35" i="75"/>
  <c r="J70" i="74"/>
  <c r="J35" i="74"/>
  <c r="J70" i="73"/>
  <c r="J35" i="73"/>
  <c r="J70" i="72"/>
  <c r="J35" i="72"/>
  <c r="J70" i="71"/>
  <c r="J70" i="66"/>
  <c r="J35" i="66"/>
  <c r="J35" i="65"/>
  <c r="J70" i="65"/>
  <c r="J70" i="64"/>
  <c r="J35" i="64"/>
  <c r="K75" i="63"/>
  <c r="K73" i="63"/>
  <c r="K74" i="63"/>
  <c r="K72" i="63"/>
  <c r="K71" i="63"/>
  <c r="J70" i="63"/>
  <c r="K40" i="63"/>
  <c r="K39" i="63"/>
  <c r="K38" i="63"/>
  <c r="K37" i="63"/>
  <c r="K36" i="63"/>
  <c r="J35" i="63"/>
  <c r="K75" i="62"/>
  <c r="K73" i="62"/>
  <c r="K74" i="62"/>
  <c r="K72" i="62"/>
  <c r="K71" i="62"/>
  <c r="J70" i="62"/>
  <c r="K40" i="62"/>
  <c r="K38" i="62"/>
  <c r="K39" i="62"/>
  <c r="K37" i="62"/>
  <c r="K36" i="62"/>
  <c r="J35" i="62"/>
  <c r="K74" i="61"/>
  <c r="K73" i="61"/>
  <c r="K72" i="61"/>
  <c r="K71" i="61"/>
  <c r="J70" i="61"/>
  <c r="K42" i="61"/>
  <c r="K38" i="61"/>
  <c r="K39" i="61"/>
  <c r="K40" i="61"/>
  <c r="K41" i="61"/>
  <c r="K37" i="61"/>
  <c r="K36" i="61"/>
  <c r="J35" i="61"/>
  <c r="F35" i="79"/>
  <c r="G35" i="79"/>
  <c r="H35" i="79"/>
  <c r="I35" i="79"/>
  <c r="F70" i="79"/>
  <c r="G70" i="79"/>
  <c r="H70" i="79"/>
  <c r="I70" i="79"/>
  <c r="F35" i="78"/>
  <c r="G35" i="78"/>
  <c r="H35" i="78"/>
  <c r="I35" i="78"/>
  <c r="F70" i="78"/>
  <c r="G70" i="78"/>
  <c r="H70" i="78"/>
  <c r="I70" i="78"/>
  <c r="H82" i="78"/>
  <c r="F35" i="76"/>
  <c r="G35" i="76"/>
  <c r="H35" i="76"/>
  <c r="I35" i="76"/>
  <c r="F70" i="76"/>
  <c r="G70" i="76"/>
  <c r="H70" i="76"/>
  <c r="I70" i="76"/>
  <c r="F35" i="75"/>
  <c r="G35" i="75"/>
  <c r="H35" i="75"/>
  <c r="I35" i="75"/>
  <c r="F70" i="75"/>
  <c r="G70" i="75"/>
  <c r="H70" i="75"/>
  <c r="I70" i="75"/>
  <c r="H82" i="75"/>
  <c r="F35" i="74"/>
  <c r="G35" i="74"/>
  <c r="H35" i="74"/>
  <c r="I35" i="74"/>
  <c r="F70" i="74"/>
  <c r="G70" i="74"/>
  <c r="H70" i="74"/>
  <c r="I70" i="74"/>
  <c r="F35" i="73"/>
  <c r="G35" i="73"/>
  <c r="H35" i="73"/>
  <c r="I35" i="73"/>
  <c r="F70" i="73"/>
  <c r="G70" i="73"/>
  <c r="H70" i="73"/>
  <c r="I70" i="73"/>
  <c r="F35" i="72"/>
  <c r="G35" i="72"/>
  <c r="H35" i="72"/>
  <c r="I35" i="72"/>
  <c r="F70" i="72"/>
  <c r="G70" i="72"/>
  <c r="H70" i="72"/>
  <c r="I70" i="72"/>
  <c r="H82" i="72"/>
  <c r="F70" i="71"/>
  <c r="G70" i="71"/>
  <c r="H70" i="71"/>
  <c r="I70" i="71"/>
  <c r="F35" i="66"/>
  <c r="G35" i="66"/>
  <c r="H35" i="66"/>
  <c r="I35" i="66"/>
  <c r="F70" i="66"/>
  <c r="G70" i="66"/>
  <c r="H70" i="66"/>
  <c r="I70" i="66"/>
  <c r="F35" i="65"/>
  <c r="G35" i="65"/>
  <c r="H35" i="65"/>
  <c r="I35" i="65"/>
  <c r="F70" i="65"/>
  <c r="G70" i="65"/>
  <c r="H70" i="65"/>
  <c r="I70" i="65"/>
  <c r="H82" i="65"/>
  <c r="F35" i="64"/>
  <c r="G35" i="64"/>
  <c r="H35" i="64"/>
  <c r="I35" i="64"/>
  <c r="F70" i="64"/>
  <c r="G70" i="64"/>
  <c r="H70" i="64"/>
  <c r="I70" i="64"/>
  <c r="F35" i="63"/>
  <c r="G35" i="63"/>
  <c r="H35" i="63"/>
  <c r="I35" i="63"/>
  <c r="F70" i="63"/>
  <c r="G70" i="63"/>
  <c r="H70" i="63"/>
  <c r="I70" i="63"/>
  <c r="F35" i="62"/>
  <c r="G35" i="62"/>
  <c r="H35" i="62"/>
  <c r="I35" i="62"/>
  <c r="F70" i="62"/>
  <c r="G70" i="62"/>
  <c r="H70" i="62"/>
  <c r="I70" i="62"/>
  <c r="H82" i="62"/>
  <c r="F35" i="61"/>
  <c r="G35" i="61"/>
  <c r="H35" i="61"/>
  <c r="I35" i="61"/>
  <c r="F70" i="61"/>
  <c r="G70" i="61"/>
  <c r="H70" i="61"/>
  <c r="I70" i="61"/>
  <c r="F35" i="60"/>
  <c r="G35" i="60"/>
  <c r="H35" i="60"/>
  <c r="I35" i="60"/>
  <c r="J35" i="60"/>
  <c r="H82" i="59"/>
  <c r="K74" i="51"/>
  <c r="K73" i="51"/>
  <c r="K72" i="51"/>
  <c r="K71" i="51"/>
  <c r="K42" i="51"/>
  <c r="K41" i="51"/>
  <c r="K40" i="51"/>
  <c r="K39" i="51"/>
  <c r="K38" i="51"/>
  <c r="K37" i="51"/>
  <c r="K36" i="51"/>
  <c r="F35" i="53"/>
  <c r="G35" i="53"/>
  <c r="H35" i="53"/>
  <c r="I35" i="53"/>
  <c r="J35" i="53"/>
  <c r="K36" i="53"/>
  <c r="K37" i="53"/>
  <c r="K38" i="53"/>
  <c r="K39" i="53"/>
  <c r="K40" i="53"/>
  <c r="F70" i="53"/>
  <c r="G70" i="53"/>
  <c r="H70" i="53"/>
  <c r="I70" i="53"/>
  <c r="J70" i="53"/>
  <c r="K71" i="53"/>
  <c r="K72" i="53"/>
  <c r="K73" i="53"/>
  <c r="K74" i="53"/>
  <c r="K75" i="53"/>
  <c r="F35" i="52"/>
  <c r="G35" i="52"/>
  <c r="H35" i="52"/>
  <c r="I35" i="52"/>
  <c r="J35" i="52"/>
  <c r="K36" i="52"/>
  <c r="K37" i="52"/>
  <c r="K38" i="52"/>
  <c r="K39" i="52"/>
  <c r="K40" i="52"/>
  <c r="F70" i="52"/>
  <c r="G70" i="52"/>
  <c r="H70" i="52"/>
  <c r="I70" i="52"/>
  <c r="J70" i="52"/>
  <c r="K71" i="52"/>
  <c r="K72" i="52"/>
  <c r="K73" i="52"/>
  <c r="K74" i="52"/>
  <c r="K75" i="52"/>
  <c r="H82" i="52"/>
  <c r="F35" i="51"/>
  <c r="G35" i="51"/>
  <c r="H35" i="51"/>
  <c r="I35" i="51"/>
  <c r="J35" i="51"/>
  <c r="F70" i="51"/>
  <c r="G70" i="51"/>
  <c r="H70" i="51"/>
  <c r="I70" i="51"/>
  <c r="J70" i="51"/>
  <c r="K75" i="5"/>
  <c r="K74" i="5"/>
  <c r="K73" i="5"/>
  <c r="K72" i="5"/>
  <c r="K71" i="5"/>
  <c r="G35" i="5"/>
  <c r="H35" i="5"/>
  <c r="I35" i="5"/>
  <c r="J35" i="5"/>
  <c r="F35" i="5"/>
  <c r="K38" i="5"/>
  <c r="K39" i="5"/>
  <c r="K40" i="5"/>
  <c r="K37" i="5"/>
  <c r="K36" i="5"/>
  <c r="K75" i="4"/>
  <c r="K74" i="4"/>
  <c r="K73" i="4"/>
  <c r="K72" i="4"/>
  <c r="K71" i="4"/>
  <c r="K40" i="4"/>
  <c r="K38" i="4"/>
  <c r="K39" i="4"/>
  <c r="K37" i="4"/>
  <c r="K73" i="3"/>
  <c r="K72" i="3"/>
  <c r="K74" i="3"/>
  <c r="K71" i="3"/>
  <c r="K42" i="3"/>
  <c r="K38" i="3"/>
  <c r="K39" i="3"/>
  <c r="K40" i="3"/>
  <c r="K41" i="3"/>
  <c r="K37" i="3"/>
  <c r="H82" i="4"/>
</calcChain>
</file>

<file path=xl/sharedStrings.xml><?xml version="1.0" encoding="utf-8"?>
<sst xmlns="http://schemas.openxmlformats.org/spreadsheetml/2006/main" count="1448" uniqueCount="495">
  <si>
    <t xml:space="preserve">Key Indicators </t>
  </si>
  <si>
    <t>Tool (KIT)</t>
  </si>
  <si>
    <t>PART A</t>
  </si>
  <si>
    <t>2021</t>
  </si>
  <si>
    <t>Texas Lutheran University</t>
  </si>
  <si>
    <r>
      <rPr>
        <sz val="10"/>
        <color indexed="23"/>
        <rFont val="Arial"/>
        <family val="2"/>
      </rPr>
      <t>Prepared by</t>
    </r>
    <r>
      <rPr>
        <sz val="12"/>
        <color indexed="23"/>
        <rFont val="Arial"/>
        <family val="2"/>
      </rPr>
      <t xml:space="preserve"> </t>
    </r>
    <r>
      <rPr>
        <b/>
        <sz val="12"/>
        <color indexed="23"/>
        <rFont val="Arial"/>
        <family val="2"/>
      </rPr>
      <t xml:space="preserve">The Austen Group, 
</t>
    </r>
    <r>
      <rPr>
        <b/>
        <sz val="10"/>
        <color indexed="23"/>
        <rFont val="Arial"/>
        <family val="2"/>
      </rPr>
      <t>a Division of Ruffalo Noel Levitz</t>
    </r>
  </si>
  <si>
    <t>Sponsored by</t>
  </si>
  <si>
    <t>Copyright © 2021 Council of Independent Colleges</t>
  </si>
  <si>
    <t>CIC KEY INDICATORS TOOL 2021</t>
  </si>
  <si>
    <t>PART A: STUDENTS AND FACULTY</t>
  </si>
  <si>
    <t>NATIONAL AND WEST REGION</t>
  </si>
  <si>
    <t>SECTION</t>
  </si>
  <si>
    <t>TAB NAME</t>
  </si>
  <si>
    <t>PAGE</t>
  </si>
  <si>
    <t>INTRODUCTION</t>
  </si>
  <si>
    <t>1-4</t>
  </si>
  <si>
    <t>CIC BENCHMARKING SERVICES</t>
  </si>
  <si>
    <t>SERVICES</t>
  </si>
  <si>
    <t xml:space="preserve">KIT TRENDS: </t>
  </si>
  <si>
    <t>STUDENTS</t>
  </si>
  <si>
    <t>STUDENTS TRENDS</t>
  </si>
  <si>
    <t>FACULTY</t>
  </si>
  <si>
    <t>FACULTY TRENDS</t>
  </si>
  <si>
    <t>Total Fall Enrollment</t>
  </si>
  <si>
    <t>By Region</t>
  </si>
  <si>
    <t>1R ENROLL</t>
  </si>
  <si>
    <t>By Financial Resources</t>
  </si>
  <si>
    <t>1F ENROLL</t>
  </si>
  <si>
    <t>By Enrollment Size</t>
  </si>
  <si>
    <t>1S ENROLL</t>
  </si>
  <si>
    <t>By Carnegie Classification</t>
  </si>
  <si>
    <t>1C ENROLL</t>
  </si>
  <si>
    <t>First-Year Enrollment</t>
  </si>
  <si>
    <t>2R FY ENROLL</t>
  </si>
  <si>
    <t>2F FY ENROLL</t>
  </si>
  <si>
    <t>2S FY ENROLL</t>
  </si>
  <si>
    <t>2C FY ENROLL</t>
  </si>
  <si>
    <t>Admissions Yield Rate (%)</t>
  </si>
  <si>
    <t>3R ADMIT YIELD</t>
  </si>
  <si>
    <t>3F ADMIT YIELD</t>
  </si>
  <si>
    <t>3S ADMIT YIELD</t>
  </si>
  <si>
    <t>3C ADMIT YIELD</t>
  </si>
  <si>
    <t>Retention Rate (%)</t>
  </si>
  <si>
    <t>4R RETENTION</t>
  </si>
  <si>
    <t>4F RETENTION</t>
  </si>
  <si>
    <t>4S RETENTION</t>
  </si>
  <si>
    <t>4C RETENTION</t>
  </si>
  <si>
    <t>Graduation Rate (%)</t>
  </si>
  <si>
    <t>5R GRAD RATE</t>
  </si>
  <si>
    <t>5F GRAD RATE</t>
  </si>
  <si>
    <t>5S GRAD RATE</t>
  </si>
  <si>
    <t>5C GRAD RATE</t>
  </si>
  <si>
    <t>Student/Faculty Ratio</t>
  </si>
  <si>
    <t>6R STUDENT FAC</t>
  </si>
  <si>
    <t>6F STUDENT FAC</t>
  </si>
  <si>
    <t>6S STUDENT FAC</t>
  </si>
  <si>
    <t>6C STUDENT FAC</t>
  </si>
  <si>
    <t>Part-Time Faculty (%)</t>
  </si>
  <si>
    <t>7R PT FAC</t>
  </si>
  <si>
    <t>7F PT FAC</t>
  </si>
  <si>
    <t>7S PT FAC</t>
  </si>
  <si>
    <t>7C PT FAC</t>
  </si>
  <si>
    <t>Assistant Professor Average Salary ($)</t>
  </si>
  <si>
    <t>8R ASST PROF</t>
  </si>
  <si>
    <t>8F ASST PROF</t>
  </si>
  <si>
    <t>8S ASST PROF</t>
  </si>
  <si>
    <t>8C ASST PROF</t>
  </si>
  <si>
    <t>Associate Professor Average Salary ($)</t>
  </si>
  <si>
    <t>9R ASSOC PROF</t>
  </si>
  <si>
    <t>9F ASSOC PROF</t>
  </si>
  <si>
    <t>9S ASSOC PROF</t>
  </si>
  <si>
    <t>9C ASSOC PROF</t>
  </si>
  <si>
    <t>Full Professor Average Salary ($)</t>
  </si>
  <si>
    <t>10R PROF</t>
  </si>
  <si>
    <t>10F PROF</t>
  </si>
  <si>
    <t>10S PROF</t>
  </si>
  <si>
    <t>10C PROF</t>
  </si>
  <si>
    <t>APPENDIX</t>
  </si>
  <si>
    <t>Data Information: Definitions, IPEDS Sources, and Formulas</t>
  </si>
  <si>
    <t>APPENDIX A</t>
  </si>
  <si>
    <t>48-50</t>
  </si>
  <si>
    <t>Note: The individual pages for each indicator are identified on the tabs as "R" for region; "F" for financial resources; "S" for enrollment size; and "C" for Carnegie classification.</t>
  </si>
  <si>
    <t>The Key Indicators Tool (KIT) was developed for the Council of Independent Colleges (CIC) by the Austen Group in 2004. This annual benchmarking report provides 20 indicators of institutional performance for small and mid-sized private not-for-profit colleges and universities. Part A covers student information (enrollment, recruitment, progression) and information related to the faculty. Part B covers a wide range of financial information, such as tuition revenue and financial aid, as well as resources and expenditures. The KIT benchmarking report is an important component of CIC’s data initiatives, designed to enhance institutional effectiveness and decision making. This confidential resource is prepared for the exclusive use of CIC member presidents, who in turn may choose to share some or all of the report with key staff, board members, or other constituents. Originally developed with support from the William Randolph Hearst Foundations, CIC gratefully acknowledges Ruffalo Noel Levitz's continued financial support of CIC's benchmarking reports.</t>
  </si>
  <si>
    <t>Data</t>
  </si>
  <si>
    <t xml:space="preserve">The KIT uses data from the Integrated Postsecondary Education Data System (IPEDS), the major national source of publicly available information on postsecondary institutions provided by the U.S. Department of Education’s National Center for Education Statistics. The KIT dataset contains information on nearly 750 four-year, private not-for-profit colleges and universities belonging to five 2018 Basic Carnegie Classification categories that represent 83 percent of CIC’s membership: Baccalaureate Colleges–Diverse Fields, Baccalaureate Colleges–Arts &amp; Sciences, Master's Colleges and Universities (smaller programs), Master's Colleges and Universities (medium programs), and Master's Colleges and Universities (larger programs). The number of institutions included in each chart and table varies somewhat because only institutions with complete data for all years of the comparison are included in each table and chart.  </t>
  </si>
  <si>
    <t>For the 2021 KIT, CIC is now using the IPEDS “Instructional, research and public service FTE staff” and “Part-time instructional, research and public service” variables for indicators Student/Faculty Ratio (No. 6) and Part-time Faculty (No. 7). Previously CIC used "Instructional staff, primarily instruction, Full-time and Part-time." As a result, the KIT report will rely on the IPEDS calculation for instructional FTE and a broader definition for instructional staff. For the vast majority of CIC institutions this will make no difference at all, but for a few it will result in a more useful measure of student-faculty ratio and percentage of part-time faculty.</t>
  </si>
  <si>
    <t>Data from IPEDS were not altered nor were missing values imputed unless corrected information was provided to CIC directly from an institution. CIC member institutions with incomplete IPEDS data for the most recent year were given the opportunity to submit data prior to the 2021 KIT report’s update. In situations where some data for an institution were unavailable, the tables that present the institution’s data contain blank cells and the data were not plotted on that indicator’s charts.</t>
  </si>
  <si>
    <t>Format and Analyses</t>
  </si>
  <si>
    <t xml:space="preserve">The KIT provides an individually customized report for each institution with regional and national comparisons over a five-year period based on four sorting criteria: region, financial resources, enrollment size, and 2018 Basic Carnegie Classification. Four pages or worksheets are devoted to each of the 20 indicators, one page for each sorting criterion. Each page contains two charts: a national comparison and a regional comparison. </t>
  </si>
  <si>
    <r>
      <t>Individually Customized.</t>
    </r>
    <r>
      <rPr>
        <sz val="12"/>
        <rFont val="Arial"/>
        <family val="2"/>
      </rPr>
      <t xml:space="preserve"> A customized KIT has been prepared for each CIC member college and university. Each institution’s unique data are plotted against national and regional backdrops. On pages presenting comparisons by financial resources, enrollment size, and Carnegie classification, a box in the upper right corner indicates the institution's corresponding category. </t>
    </r>
  </si>
  <si>
    <r>
      <t>Five-Year Trends.</t>
    </r>
    <r>
      <rPr>
        <sz val="12"/>
        <rFont val="Arial"/>
        <family val="2"/>
      </rPr>
      <t xml:space="preserve"> To understand how an institution has performed over time and to indicate the direction of a trend, the charts cover five-year periods. Indicators 1-11 cover academic year 2015-2016 through academic year 2019-2020. Indicators 12-20 cover academic year 2014-2015 through academic year 2018-2019. In every case, the most recent IPEDS data are used. When data are presented as whole numbers, a five-year percentage change is calculated.</t>
    </r>
  </si>
  <si>
    <r>
      <t>Medians versus Means.</t>
    </r>
    <r>
      <rPr>
        <sz val="12"/>
        <rFont val="Arial"/>
        <family val="2"/>
      </rPr>
      <t xml:space="preserve"> The KIT uses national and regional median values (identical to the 50th percentile). The advantage of using median values instead of the mean (average) is that the median is less influenced by high or low extremes, thus providing a more meaningful mid-point for comparative purposes. </t>
    </r>
  </si>
  <si>
    <r>
      <t>Four Sorting Criteria.</t>
    </r>
    <r>
      <rPr>
        <sz val="12"/>
        <rFont val="Arial"/>
        <family val="2"/>
      </rPr>
      <t xml:space="preserve"> The 20 indicators are presented according to four criteria: region of the country, financial resources, enrollment size, and 2018 Basic Carnegie Classification. The individual pages for each indicator are identified on the Excel tabs as "R" for region; "F" for financial resources; "S" for enrollment size; and "C" for Carnegie classification. </t>
    </r>
  </si>
  <si>
    <r>
      <t xml:space="preserve">1.  </t>
    </r>
    <r>
      <rPr>
        <u/>
        <sz val="12"/>
        <color indexed="12"/>
        <rFont val="Arial"/>
        <family val="2"/>
      </rPr>
      <t>Region:</t>
    </r>
    <r>
      <rPr>
        <sz val="12"/>
        <rFont val="Arial"/>
        <family val="2"/>
      </rPr>
      <t xml:space="preserve"> Each institution is located in one of the six regional categories as outlined below. These regions were selected to reflect the distribution and affinity of CIC member institutions and are not identical to those assigned in IPEDS.</t>
    </r>
  </si>
  <si>
    <r>
      <t xml:space="preserve">2.  </t>
    </r>
    <r>
      <rPr>
        <u/>
        <sz val="12"/>
        <color indexed="12"/>
        <rFont val="Arial"/>
        <family val="2"/>
      </rPr>
      <t>Financial Resource Quartile:</t>
    </r>
    <r>
      <rPr>
        <sz val="12"/>
        <color indexed="12"/>
        <rFont val="Arial"/>
        <family val="2"/>
      </rPr>
      <t xml:space="preserve"> </t>
    </r>
    <r>
      <rPr>
        <sz val="12"/>
        <rFont val="Arial"/>
        <family val="2"/>
      </rPr>
      <t xml:space="preserve">Each institution was placed in one of four quartiles based on an institution’s financial resources. The financial resource measure was calculated by converting two equally weighted indicators: </t>
    </r>
    <r>
      <rPr>
        <i/>
        <sz val="12"/>
        <rFont val="Arial"/>
        <family val="2"/>
      </rPr>
      <t xml:space="preserve">Net Tuition Revenue per Student </t>
    </r>
    <r>
      <rPr>
        <sz val="12"/>
        <rFont val="Arial"/>
        <family val="2"/>
      </rPr>
      <t xml:space="preserve">(No. 15) and </t>
    </r>
    <r>
      <rPr>
        <i/>
        <sz val="12"/>
        <rFont val="Arial"/>
        <family val="2"/>
      </rPr>
      <t>Endowment Assets per Student</t>
    </r>
    <r>
      <rPr>
        <sz val="12"/>
        <rFont val="Arial"/>
        <family val="2"/>
      </rPr>
      <t xml:space="preserve"> (No. 18). An average of the three most recent years for this calculation is used to create a percentile rank of all institutions in the dataset. Each institution was then assigned to a national and regional quartile based on the distribution of the KIT dataset for the most recent year.</t>
    </r>
  </si>
  <si>
    <r>
      <t xml:space="preserve">3. </t>
    </r>
    <r>
      <rPr>
        <u/>
        <sz val="12"/>
        <color indexed="12"/>
        <rFont val="Arial"/>
        <family val="2"/>
      </rPr>
      <t>Enrollment Size:</t>
    </r>
    <r>
      <rPr>
        <sz val="12"/>
        <color indexed="12"/>
        <rFont val="Arial"/>
        <family val="2"/>
      </rPr>
      <t xml:space="preserve"> </t>
    </r>
    <r>
      <rPr>
        <sz val="12"/>
        <rFont val="Arial"/>
        <family val="2"/>
      </rPr>
      <t>Institution size uses four enrollment categories: (1) fewer than 1,000 students; (2) 1,000 to 2,000 students; (3) 2,001 to 3,000 students; and (4) greater than 3,000 students. The most recent year's total 12-month full-time equivalent (FTE) enrollment was used to determine size. The total 12-month FTE enrollment was calculated by IPEDS as the sum of the FTE undergraduate, graduate, and first-professional student enrollment.</t>
    </r>
  </si>
  <si>
    <r>
      <t xml:space="preserve">4. </t>
    </r>
    <r>
      <rPr>
        <u/>
        <sz val="12"/>
        <color indexed="12"/>
        <rFont val="Arial"/>
        <family val="2"/>
      </rPr>
      <t>2018 Basic Carnegie Classification:</t>
    </r>
    <r>
      <rPr>
        <sz val="12"/>
        <color indexed="12"/>
        <rFont val="Arial"/>
        <family val="2"/>
      </rPr>
      <t xml:space="preserve"> </t>
    </r>
    <r>
      <rPr>
        <sz val="12"/>
        <rFont val="Arial"/>
        <family val="2"/>
      </rPr>
      <t>The KIT provides comparisons based upon the following five basic Carnegie classifications established in 2005 and revised in 2018: Baccalaureate Colleges–Diverse Fields, Baccalaureate Colleges–Arts &amp; Sciences, Master's Colleges and Universities (smaller programs), Master's Colleges and Universities (medium programs), and Master's Colleges and Universities (larger programs). The classification groups comprise 83 percent of CIC's membership. For additional information about the 2018 Basic Carnegie Classifications, including definitions of various categories, visit:</t>
    </r>
  </si>
  <si>
    <t>http://carnegieclassifications.iu.edu/</t>
  </si>
  <si>
    <r>
      <rPr>
        <b/>
        <i/>
        <sz val="12"/>
        <color indexed="12"/>
        <rFont val="Arial"/>
        <family val="2"/>
      </rPr>
      <t>Distribution.</t>
    </r>
    <r>
      <rPr>
        <sz val="12"/>
        <rFont val="Arial"/>
        <family val="2"/>
      </rPr>
      <t xml:space="preserve"> The following table shows the relative distribution of institutions in the KIT dataset within each region by national financial resource quartile, enrollment size category, and Carnegie classification.</t>
    </r>
  </si>
  <si>
    <r>
      <t xml:space="preserve">Appendix. </t>
    </r>
    <r>
      <rPr>
        <sz val="12"/>
        <rFont val="Arial"/>
        <family val="2"/>
      </rPr>
      <t>At the end of each part of the report is an appendix that defines each indicator, detailing the source of the IPEDS data utilized, and the formulas used to calculate ratios and other measures.</t>
    </r>
  </si>
  <si>
    <t>The IPEDS Data Feedback Report</t>
  </si>
  <si>
    <t>Each fall the National Center for Education Statistics sends to college and university presidents a summary benchmarking report that compares IPEDS data from the most recent year for their institution to a select group of similar colleges and universities. This Data Feedback Report (DFR) may be a useful companion to CIC's Key Indicators Tool (KIT) report. Data for both reports come from the same source, although not all of the indicators are identical. Furthermore, the DFR provides data for only the most recent reporting year, whereas the KIT presents trends over the most recent five years. The Data Feedback Report for any Title IV participating institution is available on the IPEDS website:</t>
  </si>
  <si>
    <t>http://nces.ed.gov/ipeds/</t>
  </si>
  <si>
    <t>The Council of Independent Colleges</t>
  </si>
  <si>
    <t>The Council of Independent Colleges (CIC) is an association of 765 nonprofit independent colleges and universities, state-based councils of independent colleges, and other higher education affiliates, that works to support college and university leadership, advance institutional excellence, and enhance public understanding of independent higher education’s contributions to society. CIC is the major national organization that focuses on services to leaders of independent colleges and universities and state-based councils. CIC offers conferences, seminars, publications, and other programs and services that help institutions improve educational quality, administrative and financial performance, student outcomes, and institutional visibility. It conducts the largest annual conferences of college and university presidents and of chief academic officers in the United States. Founded in 1956, CIC is headquartered at One Dupont Circle in Washington, DC. For more information, visit</t>
  </si>
  <si>
    <t>www.cic.edu</t>
  </si>
  <si>
    <t>For questions or comments about CIC's benchmarking services, including the Financial Indicators Tool (FIT), please contact CIC Senior Vice President Harold V. Hartley III by phone at (202) 466-7230 or by email at</t>
  </si>
  <si>
    <t>hhartley@cic.nche.edu</t>
  </si>
  <si>
    <t>Ruffalo Noel Levitz</t>
  </si>
  <si>
    <t>Ruffalo Noel Levitz is the leading provider of higher education enrollment, student success, and fundraising solutions. The firm serves more than 1,900 colleges and universities through data-driven solutions focused on the entire lifecycle of enrollment and fundraising, assuring students find the right program, graduate on time, secure their first job in their chosen field, and give back to support the next generation. With a deep knowledge of the industry, Ruffalo Noel Levitz provides institutions the ability to scale their efforts by tapping into a community of support and resources. To learn more, visit:</t>
  </si>
  <si>
    <t>www.RuffaloNL.com</t>
  </si>
  <si>
    <t>CIC is pleased to offer the following benchmarking services to enhance the Key Indicators Tool (KIT).</t>
  </si>
  <si>
    <t>Comparison Group KIT</t>
  </si>
  <si>
    <r>
      <t>Fee:</t>
    </r>
    <r>
      <rPr>
        <sz val="12"/>
        <color indexed="8"/>
        <rFont val="Arial"/>
        <family val="2"/>
      </rPr>
      <t xml:space="preserve"> $500</t>
    </r>
  </si>
  <si>
    <t>This service provides CIC members a customized KIT report with the 25th, 50th, and 75th percentiles for each indicator for either one or two comparison groups selected by the institution. Customized groups permit more refined comparisons that may be useful for particular strategic objectives. Comparison groups may range in size from five to 25, though groups of 10 to 15 are recommended. Selecting two groups provides for multiple comparisons, perhaps of a peer and an aspirant group (see “Guidelines for Selecting Comparison Groups” available on the CIC website). Comparison institutions may be selected from among private, not-for-profit, four-year colleges or universities in the United States.</t>
  </si>
  <si>
    <t xml:space="preserve">Online Consultations </t>
  </si>
  <si>
    <r>
      <t>Fee:</t>
    </r>
    <r>
      <rPr>
        <sz val="12"/>
        <color indexed="8"/>
        <rFont val="Arial"/>
        <family val="2"/>
      </rPr>
      <t xml:space="preserve"> $650 (KIT only)</t>
    </r>
  </si>
  <si>
    <r>
      <t>Fee:</t>
    </r>
    <r>
      <rPr>
        <sz val="12"/>
        <color indexed="8"/>
        <rFont val="Arial"/>
        <family val="2"/>
      </rPr>
      <t xml:space="preserve"> $950 (KIT and FIT)</t>
    </r>
  </si>
  <si>
    <t>CIC has arranged with Mike Williams, president of the Austen Group, to provide web-based consultations using an institution’s KIT report with senior staff, boards, or faculty groups. The interactive online session employs voice and shared graphics, allowing participants to engage in substantive conversation about the institution's concerns and goals in light of the KIT data. This service provides a cost-effective approach to enhancing the value of the KIT for your institution. It also is possible to extend what is generally a one-hour consultation to 90 minutes to include the companion Financial Indicators Tool (FIT) in the presentation. The fee for a consultation using both the KIT and the FIT is $950. Consultations should be scheduled at least four weeks in advance.</t>
  </si>
  <si>
    <t>For additional information or to request any of these benchmarking services, please visit:</t>
  </si>
  <si>
    <t>www.cic.edu/BenchmarkingServices</t>
  </si>
  <si>
    <t>Or contact CIC Senior Vice President Harold V. Hartley III by phone at (202) 466-7230 or by email:</t>
  </si>
  <si>
    <t>KIT TRENDS: STUDENTS</t>
  </si>
  <si>
    <r>
      <t xml:space="preserve">1) TOTAL FALL ENROLLMENT  </t>
    </r>
    <r>
      <rPr>
        <sz val="9"/>
        <color indexed="12"/>
        <rFont val="Arial"/>
        <family val="2"/>
      </rPr>
      <t>(FALL FTE)</t>
    </r>
  </si>
  <si>
    <t>Fall 2015</t>
  </si>
  <si>
    <t>Fall 2016</t>
  </si>
  <si>
    <t>Fall 2017</t>
  </si>
  <si>
    <t>Fall 2018</t>
  </si>
  <si>
    <t>Fall 2019</t>
  </si>
  <si>
    <t>FALL 2015 TO FALL 2019 CHANGE</t>
  </si>
  <si>
    <t>NATIONAL MEDIAN</t>
  </si>
  <si>
    <t>WEST MEDIAN</t>
  </si>
  <si>
    <t>TEXAS LUTHERAN</t>
  </si>
  <si>
    <r>
      <t xml:space="preserve">2) FIRST-YEAR ENROLLMENT  </t>
    </r>
    <r>
      <rPr>
        <sz val="9"/>
        <color indexed="12"/>
        <rFont val="Arial"/>
        <family val="2"/>
      </rPr>
      <t>(FULL-TIME UNDERGRADUATE)</t>
    </r>
  </si>
  <si>
    <r>
      <t xml:space="preserve">3) ADMISSIONS YIELD RATE (%)  </t>
    </r>
    <r>
      <rPr>
        <sz val="9"/>
        <color indexed="12"/>
        <rFont val="Arial"/>
        <family val="2"/>
      </rPr>
      <t>(ADMITTED TO ENROLLED)</t>
    </r>
  </si>
  <si>
    <r>
      <t xml:space="preserve">4) RETENTION RATE (%)  </t>
    </r>
    <r>
      <rPr>
        <sz val="9"/>
        <color indexed="12"/>
        <rFont val="Arial"/>
        <family val="2"/>
      </rPr>
      <t>(FIRST TO SECOND YEAR)</t>
    </r>
  </si>
  <si>
    <t>Fall 2014
to 2015</t>
  </si>
  <si>
    <t>Fall 2015
to 2016</t>
  </si>
  <si>
    <t>Fall 2016
to 2017</t>
  </si>
  <si>
    <t>Fall 2017
to 2018</t>
  </si>
  <si>
    <t>Fall 2018
to 2019</t>
  </si>
  <si>
    <r>
      <t xml:space="preserve">5) GRADUATION RATE (%)  </t>
    </r>
    <r>
      <rPr>
        <sz val="9"/>
        <color indexed="12"/>
        <rFont val="Arial"/>
        <family val="2"/>
      </rPr>
      <t>(SIX-YEAR COHORT RATE)</t>
    </r>
  </si>
  <si>
    <t>Fall 2009 Cohort</t>
  </si>
  <si>
    <t>Fall 2010 Cohort</t>
  </si>
  <si>
    <t>Fall 2011 Cohort</t>
  </si>
  <si>
    <t>Fall 2012 Cohort</t>
  </si>
  <si>
    <t>Fall 2013 Cohort</t>
  </si>
  <si>
    <t>Fall 2000 Cohort</t>
  </si>
  <si>
    <t>KIT TRENDS: FACULTY</t>
  </si>
  <si>
    <t>6) STUDENT/FACULTY RATIO</t>
  </si>
  <si>
    <t>7) PART-TIME FACULTY (%)</t>
  </si>
  <si>
    <r>
      <t xml:space="preserve">8) ASSISTANT PROFESSOR AVERAGE SALARY ($)  </t>
    </r>
    <r>
      <rPr>
        <sz val="9"/>
        <color indexed="12"/>
        <rFont val="Arial"/>
        <family val="2"/>
      </rPr>
      <t>(EQUATED TO A 9-MONTH CONTRACT)</t>
    </r>
  </si>
  <si>
    <t>2015-2016</t>
  </si>
  <si>
    <t>2016-2017</t>
  </si>
  <si>
    <t>2017-2018</t>
  </si>
  <si>
    <t>2018-2019</t>
  </si>
  <si>
    <t>2019-2020</t>
  </si>
  <si>
    <t>2015-2016 TO 2019-2020 CHANGE</t>
  </si>
  <si>
    <r>
      <t xml:space="preserve">9) ASSOCIATE PROFESSOR AVERAGE SALARY ($)  </t>
    </r>
    <r>
      <rPr>
        <sz val="9"/>
        <color indexed="12"/>
        <rFont val="Arial"/>
        <family val="2"/>
      </rPr>
      <t>(EQUATED TO A 9-MONTH CONTRACT)</t>
    </r>
  </si>
  <si>
    <r>
      <t xml:space="preserve">10) PROFESSOR AVERAGE SALARY ($)  </t>
    </r>
    <r>
      <rPr>
        <sz val="9"/>
        <color indexed="12"/>
        <rFont val="Arial"/>
        <family val="2"/>
      </rPr>
      <t>(EQUATED TO A 9-MONTH CONTRACT)</t>
    </r>
  </si>
  <si>
    <t>TOTAL FALL ENROLLMENT: BY REGION (1R)</t>
  </si>
  <si>
    <r>
      <t xml:space="preserve">DEFINITION: </t>
    </r>
    <r>
      <rPr>
        <sz val="12"/>
        <rFont val="Arial"/>
        <family val="2"/>
      </rPr>
      <t>Total fall full-time equivalent (FTE) enrollment, including undergraduate, graduate, and first-professional students.</t>
    </r>
  </si>
  <si>
    <t>Y1 to Y5 Change</t>
  </si>
  <si>
    <r>
      <t>NATIONAL (n=691).</t>
    </r>
    <r>
      <rPr>
        <sz val="11"/>
        <rFont val="Arial"/>
        <family val="2"/>
      </rPr>
      <t xml:space="preserve"> All data on this chart are presented as medians. See Introduction for description of regions.
</t>
    </r>
  </si>
  <si>
    <t>Far West (60)</t>
  </si>
  <si>
    <t>Mid East (131)</t>
  </si>
  <si>
    <t>Midwest (181)</t>
  </si>
  <si>
    <t>New England (66)</t>
  </si>
  <si>
    <t>Southeast (175)</t>
  </si>
  <si>
    <t>West (78)</t>
  </si>
  <si>
    <t>National Median</t>
  </si>
  <si>
    <r>
      <t>WEST REGION (n=78).</t>
    </r>
    <r>
      <rPr>
        <sz val="11"/>
        <rFont val="Arial"/>
        <family val="2"/>
      </rPr>
      <t xml:space="preserve"> In addition to the median, which is the 50th percentile, this chart shows the 75th and 25th percentiles for the region.</t>
    </r>
  </si>
  <si>
    <t>75th Percentile</t>
  </si>
  <si>
    <t>50th Percentile</t>
  </si>
  <si>
    <t>25th Percentile</t>
  </si>
  <si>
    <t>TOTAL FALL ENROLLMENT: BY FINANCIAL RESOURCES (1F)</t>
  </si>
  <si>
    <r>
      <t>DEFINITION:</t>
    </r>
    <r>
      <rPr>
        <sz val="12"/>
        <rFont val="Arial"/>
        <family val="2"/>
      </rPr>
      <t xml:space="preserve"> Total fall full-time equivalent (FTE) enrollment, including undergraduate, graduate, and first-professional students. (All national and regional data are presented as medians.)</t>
    </r>
  </si>
  <si>
    <t>QUARTILES</t>
  </si>
  <si>
    <t>NATIONAL</t>
  </si>
  <si>
    <t>2</t>
  </si>
  <si>
    <t>REGIONAL</t>
  </si>
  <si>
    <t>1</t>
  </si>
  <si>
    <r>
      <t>NATIONAL: FINANCIAL RESOURCES (n=683).</t>
    </r>
    <r>
      <rPr>
        <sz val="11"/>
        <rFont val="Arial"/>
        <family val="2"/>
      </rPr>
      <t xml:space="preserve"> </t>
    </r>
  </si>
  <si>
    <t>Quartile 1 (top)</t>
  </si>
  <si>
    <t>Quartile 2</t>
  </si>
  <si>
    <t>Quartile 3</t>
  </si>
  <si>
    <t>Quartile 4 (bottom)</t>
  </si>
  <si>
    <t>WEST REGION: FINANCIAL RESOURCES (n=77).</t>
  </si>
  <si>
    <t>TOTAL FALL ENROLLMENT: BY ENROLLMENT SIZE (1S)</t>
  </si>
  <si>
    <t>SIZE</t>
  </si>
  <si>
    <t>1,000-2,000</t>
  </si>
  <si>
    <r>
      <t>NATIONAL: SIZE (n=691).</t>
    </r>
    <r>
      <rPr>
        <sz val="11"/>
        <rFont val="Arial"/>
        <family val="2"/>
      </rPr>
      <t xml:space="preserve">  </t>
    </r>
  </si>
  <si>
    <t>&gt;3,000 (112)</t>
  </si>
  <si>
    <t>2,001-3,000 (138)</t>
  </si>
  <si>
    <t>1,000-2,000 (274)</t>
  </si>
  <si>
    <t>&lt;1,000 (167)</t>
  </si>
  <si>
    <t>WEST REGION: SIZE (n=78).</t>
  </si>
  <si>
    <t>&gt;3,000 (8)</t>
  </si>
  <si>
    <t>2,001-3,000 (14)</t>
  </si>
  <si>
    <t>1,000-2,000 (28)</t>
  </si>
  <si>
    <t>&lt;1,000 (28)</t>
  </si>
  <si>
    <t>TOTAL FALL ENROLLMENT: BY CARNEGIE CLASSIFICATION (1C)</t>
  </si>
  <si>
    <r>
      <t>DEFINITION:</t>
    </r>
    <r>
      <rPr>
        <sz val="12"/>
        <rFont val="Arial"/>
        <family val="2"/>
      </rPr>
      <t xml:space="preserve"> Total fall full-time equivalent (FTE) enrollment, including undergraduate, graduate, and first-professional students. See Introduction for information on the Carnegie classifications. (All national and regional data are presented as medians.)</t>
    </r>
  </si>
  <si>
    <t>CARNEGIE</t>
  </si>
  <si>
    <t>BA-Diverse</t>
  </si>
  <si>
    <t>NATIONAL: CARNEGIE (n=691).</t>
  </si>
  <si>
    <t>MA-Larger (153)</t>
  </si>
  <si>
    <t>MA-Medium (114)</t>
  </si>
  <si>
    <t>MA-Smaller (66)</t>
  </si>
  <si>
    <t>BA-Arts &amp; Sci (202)</t>
  </si>
  <si>
    <t>BA-Diverse (156)</t>
  </si>
  <si>
    <t>WEST REGION: CARNEGIE (n=78).</t>
  </si>
  <si>
    <t>MA-Larger (18)</t>
  </si>
  <si>
    <t>MA-Medium (14)</t>
  </si>
  <si>
    <t>MA-Smaller (7)</t>
  </si>
  <si>
    <t>BA-Arts &amp; Sci (6)</t>
  </si>
  <si>
    <t>BA-Diverse (33)</t>
  </si>
  <si>
    <t>FIRST-YEAR ENROLLMENT: BY REGION (2R)</t>
  </si>
  <si>
    <r>
      <t>DEFINITION:</t>
    </r>
    <r>
      <rPr>
        <sz val="12"/>
        <rFont val="Arial"/>
        <family val="2"/>
      </rPr>
      <t xml:space="preserve"> Total fall full-time, first-time degree-seeking undergraduate students.</t>
    </r>
  </si>
  <si>
    <r>
      <t>NATIONAL (n=685).</t>
    </r>
    <r>
      <rPr>
        <sz val="11"/>
        <rFont val="Arial"/>
        <family val="2"/>
      </rPr>
      <t xml:space="preserve"> All data on this chart are presented as medians. See Introduction for description of regions.</t>
    </r>
  </si>
  <si>
    <t>Far West (58)</t>
  </si>
  <si>
    <t>Mid East (130)</t>
  </si>
  <si>
    <t>New England (65)</t>
  </si>
  <si>
    <t>West (76)</t>
  </si>
  <si>
    <r>
      <t>WEST REGION (n=76).</t>
    </r>
    <r>
      <rPr>
        <sz val="11"/>
        <rFont val="Arial"/>
        <family val="2"/>
      </rPr>
      <t xml:space="preserve"> In addition to the median, which is the 50th percentile, this chart shows the 75th and 25th percentiles for the region.</t>
    </r>
  </si>
  <si>
    <t>FIRST-YEAR ENROLLMENT: BY FINANCIAL RESOURCES (2F)</t>
  </si>
  <si>
    <r>
      <t>DEFINITION:</t>
    </r>
    <r>
      <rPr>
        <sz val="12"/>
        <rFont val="Arial"/>
        <family val="2"/>
      </rPr>
      <t xml:space="preserve"> Total fall full-time, first-time degree-seeking undergraduate students. (All national and regional data are presented as medians.)</t>
    </r>
  </si>
  <si>
    <r>
      <t>NATIONAL: FINANCIAL RESOURCES (n=678).</t>
    </r>
    <r>
      <rPr>
        <sz val="11"/>
        <rFont val="Arial"/>
        <family val="2"/>
      </rPr>
      <t xml:space="preserve"> </t>
    </r>
  </si>
  <si>
    <t>WEST REGION: FINANCIAL RESOURCES (n=76).</t>
  </si>
  <si>
    <t>FIRST-YEAR ENROLLMENT: BY ENROLLMENT SIZE (2S)</t>
  </si>
  <si>
    <r>
      <t>NATIONAL: SIZE (n=685).</t>
    </r>
    <r>
      <rPr>
        <sz val="11"/>
        <rFont val="Arial"/>
        <family val="2"/>
      </rPr>
      <t xml:space="preserve"> </t>
    </r>
  </si>
  <si>
    <t>&gt;3,000 (110)</t>
  </si>
  <si>
    <t>1,000-2,000 (273)</t>
  </si>
  <si>
    <t>&lt;1,000 (164)</t>
  </si>
  <si>
    <t>WEST REGION: SIZE (n=76).</t>
  </si>
  <si>
    <t>&gt;3,000 (7)</t>
  </si>
  <si>
    <t>&lt;1,000 (27)</t>
  </si>
  <si>
    <t>FIRST-YEAR ENROLLMENT: BY CARNEGIE CLASSIFICATION (2C)</t>
  </si>
  <si>
    <r>
      <t>DEFINITION:</t>
    </r>
    <r>
      <rPr>
        <sz val="12"/>
        <rFont val="Arial"/>
        <family val="2"/>
      </rPr>
      <t xml:space="preserve"> Total fall full-time, first-time degree-seeking undergraduate students. See Introduction for information on the Carnegie classifications. (All national and regional data are presented as medians.)</t>
    </r>
  </si>
  <si>
    <t>NATIONAL: CARNEGIE (n=685).</t>
  </si>
  <si>
    <t>MA-Larger (149)</t>
  </si>
  <si>
    <t>MA-Medium (113)</t>
  </si>
  <si>
    <t>BA-Arts &amp; Sci (201)</t>
  </si>
  <si>
    <t>WEST REGION: CARNEGIE (n=76).</t>
  </si>
  <si>
    <t>MA-Larger (16)</t>
  </si>
  <si>
    <t>ADMISSIONS YIELD RATE (%): BY REGION (3R)</t>
  </si>
  <si>
    <r>
      <t xml:space="preserve">DEFINITION: </t>
    </r>
    <r>
      <rPr>
        <sz val="12"/>
        <rFont val="Arial"/>
        <family val="2"/>
      </rPr>
      <t>Percentage of admitted students who enrolled.</t>
    </r>
  </si>
  <si>
    <r>
      <t>NATIONAL (n=646).</t>
    </r>
    <r>
      <rPr>
        <sz val="11"/>
        <rFont val="Arial"/>
        <family val="2"/>
      </rPr>
      <t xml:space="preserve"> All data on this chart are presented as medians. See Introduction for description of regions.</t>
    </r>
  </si>
  <si>
    <t>Far West (52)</t>
  </si>
  <si>
    <t>Mid East (128)</t>
  </si>
  <si>
    <t>Midwest (173)</t>
  </si>
  <si>
    <t>New England (64)</t>
  </si>
  <si>
    <t>Southeast (162)</t>
  </si>
  <si>
    <t>West (67)</t>
  </si>
  <si>
    <r>
      <t>WEST REGION (n=67).</t>
    </r>
    <r>
      <rPr>
        <sz val="11"/>
        <rFont val="Arial"/>
        <family val="2"/>
      </rPr>
      <t xml:space="preserve"> In addition to the median, which is the 50th percentile, this chart shows the 75th and 25th percentiles for the region.</t>
    </r>
  </si>
  <si>
    <t>ADMISSIONS YIELD RATE (%): BY FINANCIAL RESOURCES (3F)</t>
  </si>
  <si>
    <r>
      <rPr>
        <b/>
        <sz val="12"/>
        <rFont val="Arial"/>
        <family val="2"/>
      </rPr>
      <t>DEFINITION:</t>
    </r>
    <r>
      <rPr>
        <sz val="12"/>
        <rFont val="Arial"/>
        <family val="2"/>
      </rPr>
      <t xml:space="preserve"> Percentage of admitted students who enrolled. (All national and regional data are presented as medians.)</t>
    </r>
  </si>
  <si>
    <t>NATIONAL: FINANCIAL RESOURCES (n=642).</t>
  </si>
  <si>
    <t>WEST REGION: FINANCIAL RESOURCES (n=67).</t>
  </si>
  <si>
    <t>ADMISSIONS YIELD RATE (%): BY ENROLLMENT SIZE (3S)</t>
  </si>
  <si>
    <r>
      <t>NATIONAL: SIZE (n=646).</t>
    </r>
    <r>
      <rPr>
        <sz val="11"/>
        <rFont val="Arial"/>
        <family val="2"/>
      </rPr>
      <t xml:space="preserve"> </t>
    </r>
  </si>
  <si>
    <t>&gt;3,000 (102)</t>
  </si>
  <si>
    <t>2,001-3,000 (134)</t>
  </si>
  <si>
    <t>1,000-2,000 (267)</t>
  </si>
  <si>
    <t>&lt;1,000 (143)</t>
  </si>
  <si>
    <t>WEST REGION: SIZE (n=67).</t>
  </si>
  <si>
    <t>&gt;3,000 (5)</t>
  </si>
  <si>
    <t>1,000-2,000 (26)</t>
  </si>
  <si>
    <t>&lt;1,000 (22)</t>
  </si>
  <si>
    <t>ADMISSIONS YIELD RATE (%): BY CARNEGIE CLASSIFICATION (3C)</t>
  </si>
  <si>
    <r>
      <t xml:space="preserve">DEFINITION: </t>
    </r>
    <r>
      <rPr>
        <sz val="12"/>
        <rFont val="Arial"/>
        <family val="2"/>
      </rPr>
      <t>Percentage of admitted students who enrolled. See Introduction for information on the Carnegie classifications. (All national and regional data are presented as medians.)</t>
    </r>
  </si>
  <si>
    <t>NATIONAL: CARNEGIE (n=646).</t>
  </si>
  <si>
    <t>MA-Larger (139)</t>
  </si>
  <si>
    <t>MA-Medium (108)</t>
  </si>
  <si>
    <t>MA-Smaller (63)</t>
  </si>
  <si>
    <t>BA-Arts &amp; Sci (194)</t>
  </si>
  <si>
    <t>BA-Diverse (142)</t>
  </si>
  <si>
    <t>WEST REGION: CARNEGIE (n=67).</t>
  </si>
  <si>
    <t>MA-Larger (14)</t>
  </si>
  <si>
    <t>MA-Medium (11)</t>
  </si>
  <si>
    <t>BA-Diverse (29)</t>
  </si>
  <si>
    <t>RETENTION RATE (%): BY REGION (4R)</t>
  </si>
  <si>
    <r>
      <t>DEFINITION:</t>
    </r>
    <r>
      <rPr>
        <sz val="12"/>
        <rFont val="Arial"/>
        <family val="2"/>
      </rPr>
      <t xml:space="preserve"> The first to second year retention rate is the percentage of the fall full-time cohort (minus exclusions) that re-enrolled at the institution as either full- or part-time students in the fall of the next year.</t>
    </r>
  </si>
  <si>
    <r>
      <t>NATIONAL (n=684).</t>
    </r>
    <r>
      <rPr>
        <sz val="11"/>
        <rFont val="Arial"/>
        <family val="2"/>
      </rPr>
      <t xml:space="preserve"> All data on this chart are presented as medians. See Introduction for description of regions.</t>
    </r>
  </si>
  <si>
    <t>Far West (59)</t>
  </si>
  <si>
    <t>Mid East (129)</t>
  </si>
  <si>
    <t>Southeast (174)</t>
  </si>
  <si>
    <t>RETENTION RATE (%): BY FINANCIAL RESOURCES (4F)</t>
  </si>
  <si>
    <r>
      <t>DEFINITION:</t>
    </r>
    <r>
      <rPr>
        <sz val="12"/>
        <rFont val="Arial"/>
        <family val="2"/>
      </rPr>
      <t xml:space="preserve"> The first to second year retention rate is the percentage of the fall full-time cohort (minus exclusions) that re-enrolled at the institution as either full- or part-time students in the fall of the next year. (All national and regional data are presented as medians.)</t>
    </r>
  </si>
  <si>
    <r>
      <t>NATIONAL: FINANCIAL RESOURCES (n=677).</t>
    </r>
    <r>
      <rPr>
        <sz val="11"/>
        <rFont val="Arial"/>
        <family val="2"/>
      </rPr>
      <t xml:space="preserve"> </t>
    </r>
  </si>
  <si>
    <t>RETENTION RATE (%): BY ENROLLMENT SIZE (4S)</t>
  </si>
  <si>
    <t>NATIONAL: SIZE (n=684).</t>
  </si>
  <si>
    <t>&lt;1,000 (163)</t>
  </si>
  <si>
    <t>RETENTION RATE (%): BY CARNEGIE CLASSIFICATION (4C)</t>
  </si>
  <si>
    <r>
      <t>DEFINITION:</t>
    </r>
    <r>
      <rPr>
        <sz val="12"/>
        <rFont val="Arial"/>
        <family val="2"/>
      </rPr>
      <t xml:space="preserve"> The first to second year retention rate is the percentage of the fall full-time cohort (minus exclusions) that re-enrolled at the institution as either full- or part-time students in the fall of the next year. See Introduction for information on the Carnegie classifications. (All national and regional data are presented as medians.)</t>
    </r>
  </si>
  <si>
    <t>NATIONAL: CARNEGIE (n=684).</t>
  </si>
  <si>
    <t>MA-Smaller (65)</t>
  </si>
  <si>
    <t>BA-Diverse (155)</t>
  </si>
  <si>
    <t>GRADUATION RATE (%): BY REGION (5R)</t>
  </si>
  <si>
    <r>
      <t>DEFINITION:</t>
    </r>
    <r>
      <rPr>
        <sz val="12"/>
        <rFont val="Arial"/>
        <family val="2"/>
      </rPr>
      <t xml:space="preserve"> The six-year, cohort graduation rate for full-time, first-time degree-seeking undergraduate students. For example, the Fall 2013 Cohort rate is the percentage that graduated by end of Summer 2019.</t>
    </r>
  </si>
  <si>
    <r>
      <t>NATIONAL (n=682).</t>
    </r>
    <r>
      <rPr>
        <sz val="11"/>
        <rFont val="Arial"/>
        <family val="2"/>
      </rPr>
      <t xml:space="preserve"> All data on this chart are presented as medians. See Introduction for description of regions.</t>
    </r>
  </si>
  <si>
    <t>Midwest (180)</t>
  </si>
  <si>
    <t>GRADUATION RATE (%): BY FINANCIAL RESOURCES (5F)</t>
  </si>
  <si>
    <r>
      <t>DEFINITION:</t>
    </r>
    <r>
      <rPr>
        <sz val="12"/>
        <rFont val="Arial"/>
        <family val="2"/>
      </rPr>
      <t xml:space="preserve"> The six-year, cohort graduation rate for full-time, first-time degree-seeking undergraduate students. For example, the Fall 2013 Cohort rate is the percentage that graduated by end of Summer 2019. (All national and regional data are presented as medians.)</t>
    </r>
  </si>
  <si>
    <t>NATIONAL: FINANCIAL RESOURCES (n=674).</t>
  </si>
  <si>
    <t>WEST REGION: FINANCIAL RESOURCES (n=75).</t>
  </si>
  <si>
    <t>GRADUATION RATE (%): BY ENROLLMENT SIZE (5S)</t>
  </si>
  <si>
    <r>
      <t>NATIONAL: SIZE (n=682).</t>
    </r>
    <r>
      <rPr>
        <sz val="11"/>
        <rFont val="Arial"/>
        <family val="2"/>
      </rPr>
      <t xml:space="preserve"> </t>
    </r>
  </si>
  <si>
    <t>1,000-2,000 (272)</t>
  </si>
  <si>
    <t>&lt;1,000 (162)</t>
  </si>
  <si>
    <t>GRADUATION RATE (%): BY CARNEGIE CLASSIFICATION (5C)</t>
  </si>
  <si>
    <r>
      <t>DEFINITION:</t>
    </r>
    <r>
      <rPr>
        <sz val="12"/>
        <rFont val="Arial"/>
        <family val="2"/>
      </rPr>
      <t xml:space="preserve"> The six-year, cohort graduation rate for full-time, first-time degree-seeking undergraduate students. For example, the Fall 2013 Cohort rate is the percentage that graduated by end of Summer 2019. See Introduction for information on the Carnegie classifications. (All national and regional data are presented as medians.)</t>
    </r>
  </si>
  <si>
    <t>NATIONAL: CARNEGIE (n=682).</t>
  </si>
  <si>
    <t>MA-Larger (148)</t>
  </si>
  <si>
    <t>STUDENT/FACULTY RATIO: BY REGION (6R)</t>
  </si>
  <si>
    <r>
      <t>DEFINITION:</t>
    </r>
    <r>
      <rPr>
        <sz val="11"/>
        <rFont val="Arial"/>
        <family val="2"/>
      </rPr>
      <t xml:space="preserve"> </t>
    </r>
    <r>
      <rPr>
        <sz val="12"/>
        <rFont val="Arial"/>
        <family val="2"/>
      </rPr>
      <t xml:space="preserve">Total fall full-time equivalent (FTE) enrollment, including undergraduate, graduate, and first-professional students, divided by instructional faculty FTE. </t>
    </r>
  </si>
  <si>
    <r>
      <t>NATIONAL (n=690).</t>
    </r>
    <r>
      <rPr>
        <sz val="11"/>
        <rFont val="Arial"/>
        <family val="2"/>
      </rPr>
      <t xml:space="preserve"> All data on this chart are presented as medians. See Introduction for description of regions.</t>
    </r>
  </si>
  <si>
    <t>STUDENT/FACULTY RATIO: BY FINANCIAL RESOURCES (6F)</t>
  </si>
  <si>
    <r>
      <t xml:space="preserve">DEFINITION: </t>
    </r>
    <r>
      <rPr>
        <sz val="12"/>
        <rFont val="Arial"/>
        <family val="2"/>
      </rPr>
      <t>Total fall full-time equivalent (FTE) enrollment, including undergraduate, graduate, and first-professional students, divided by instructional faculty FTE. (All national and regional data are presented as medians.)</t>
    </r>
  </si>
  <si>
    <t>NATIONAL: FINANCIAL RESOURCES (n=682).</t>
  </si>
  <si>
    <t>STUDENT/FACULTY RATIO: BY ENROLLMENT SIZE (6S)</t>
  </si>
  <si>
    <t>NATIONAL: SIZE (n=690).</t>
  </si>
  <si>
    <t>2,001-3,000 (137)</t>
  </si>
  <si>
    <t>STUDENT/FACULTY RATIO: BY CARNEGIE CLASSIFICATION (6C)</t>
  </si>
  <si>
    <r>
      <t>DEFINITION:</t>
    </r>
    <r>
      <rPr>
        <sz val="12"/>
        <rFont val="Arial"/>
        <family val="2"/>
      </rPr>
      <t xml:space="preserve"> Total fall full-time equivalent (FTE) enrollment, including undergraduate, graduate, and first-professional students, divided by instructional faculty FTE. See Introduction for information on the Carnegie classifications. (All national and regional data are presented as medians.)</t>
    </r>
  </si>
  <si>
    <t>NATIONAL: CARNEGIE (n=690).</t>
  </si>
  <si>
    <t>PART-TIME FACULTY (%): BY REGION (7R)</t>
  </si>
  <si>
    <r>
      <t xml:space="preserve">DEFINITION: </t>
    </r>
    <r>
      <rPr>
        <sz val="12"/>
        <rFont val="Arial"/>
        <family val="2"/>
      </rPr>
      <t>Full-time equivalent (FTE) for part-time instructional faculty as a percentage of total instructional faculty FTE.</t>
    </r>
  </si>
  <si>
    <r>
      <t>NATIONAL (n=691).</t>
    </r>
    <r>
      <rPr>
        <sz val="11"/>
        <rFont val="Arial"/>
        <family val="2"/>
      </rPr>
      <t xml:space="preserve"> All data on this chart are presented as medians. See Introduction for description of regions.</t>
    </r>
  </si>
  <si>
    <t>Southeast (176)</t>
  </si>
  <si>
    <t>West (81)</t>
  </si>
  <si>
    <r>
      <t>WEST REGION (n=81).</t>
    </r>
    <r>
      <rPr>
        <sz val="11"/>
        <rFont val="Arial"/>
        <family val="2"/>
      </rPr>
      <t xml:space="preserve"> In addition to the median, which is the 50th percentile, this chart shows the 75th and 25th percentiles for the region.</t>
    </r>
  </si>
  <si>
    <t>PART-TIME FACULTY (%): BY FINANCIAL RESOURCES (7F)</t>
  </si>
  <si>
    <r>
      <t>DEFINITION:</t>
    </r>
    <r>
      <rPr>
        <sz val="12"/>
        <rFont val="Arial"/>
        <family val="2"/>
      </rPr>
      <t xml:space="preserve"> Full-time equivalent (FTE) for part-time instructional faculty as a percentage of total instructional faculty FTE. (All national and regional data are presented as medians.)</t>
    </r>
  </si>
  <si>
    <t>NATIONAL: FINANCIAL RESOURCES (n=678).</t>
  </si>
  <si>
    <t>PART-TIME FACULTY (%): BY ENROLLMENT SIZE (7S)</t>
  </si>
  <si>
    <r>
      <t xml:space="preserve">DEFINITION: </t>
    </r>
    <r>
      <rPr>
        <sz val="12"/>
        <rFont val="Arial"/>
        <family val="2"/>
      </rPr>
      <t>Full-time equivalent (FTE) for part-time instructional faculty as a percentage of total instructional faculty FTE. (All national and regional data are presented as medians.)</t>
    </r>
  </si>
  <si>
    <t>NATIONAL: SIZE (n=691).</t>
  </si>
  <si>
    <t>&gt;3,000 (114)</t>
  </si>
  <si>
    <t>2,001-3,000 (136)</t>
  </si>
  <si>
    <t>WEST REGION: SIZE (n=81).</t>
  </si>
  <si>
    <t>&gt;3,000 (9)</t>
  </si>
  <si>
    <t>&lt;1,000 (30)</t>
  </si>
  <si>
    <t>PART-TIME FACULTY (%): BY CARNEGIE CLASSIFICATION (7C)</t>
  </si>
  <si>
    <r>
      <t xml:space="preserve">DEFINITION: </t>
    </r>
    <r>
      <rPr>
        <sz val="12"/>
        <rFont val="Arial"/>
        <family val="2"/>
      </rPr>
      <t>Full-time equivalent (FTE) for part-time instructional faculty as a percentage of total instructional faculty FTE. See Introduction for information on the Carnegie classifications. (All national and regional data are presented as medians.)</t>
    </r>
  </si>
  <si>
    <t>MA-Larger (154)</t>
  </si>
  <si>
    <t>MA-Smaller (68)</t>
  </si>
  <si>
    <t>BA-Arts &amp; Sci (199)</t>
  </si>
  <si>
    <t>WEST REGION: CARNEGIE (n=81).</t>
  </si>
  <si>
    <t>MA-Larger (19)</t>
  </si>
  <si>
    <t>MA-Smaller (8)</t>
  </si>
  <si>
    <t>BA-Arts &amp; Sci (7)</t>
  </si>
  <si>
    <t>ASSISTANT PROFESSOR AVERAGE SALARY ($): BY REGION (8R)</t>
  </si>
  <si>
    <r>
      <t>DEFINITION:</t>
    </r>
    <r>
      <rPr>
        <sz val="12"/>
        <rFont val="Arial"/>
        <family val="2"/>
      </rPr>
      <t xml:space="preserve"> The average salary for assistant professors equated to a 9-month contract.</t>
    </r>
  </si>
  <si>
    <r>
      <t>NATIONAL (n=661).</t>
    </r>
    <r>
      <rPr>
        <sz val="11"/>
        <rFont val="Arial"/>
        <family val="2"/>
      </rPr>
      <t xml:space="preserve"> All data on this chart are presented as medians. See Introduction for description of regions.</t>
    </r>
  </si>
  <si>
    <t>Far West (56)</t>
  </si>
  <si>
    <t>Mid East (127)</t>
  </si>
  <si>
    <t>New England (59)</t>
  </si>
  <si>
    <t>Southeast (169)</t>
  </si>
  <si>
    <t>West (70)</t>
  </si>
  <si>
    <r>
      <t>WEST REGION (n=70).</t>
    </r>
    <r>
      <rPr>
        <sz val="11"/>
        <rFont val="Arial"/>
        <family val="2"/>
      </rPr>
      <t xml:space="preserve"> In addition to the median, which is the 50th percentile, this chart shows the 75th and 25th percentiles for the region.</t>
    </r>
  </si>
  <si>
    <t>ASSISTANT PROFESSOR AVERAGE SALARY ($): 
BY FINANCIAL RESOURCES (8F)</t>
  </si>
  <si>
    <r>
      <t>DEFINITION:</t>
    </r>
    <r>
      <rPr>
        <sz val="12"/>
        <rFont val="Arial"/>
        <family val="2"/>
      </rPr>
      <t xml:space="preserve"> The average salary for assistant professors equated to a 9-month contract. (All national and regional data are presented as medians.)</t>
    </r>
  </si>
  <si>
    <t>NATIONAL: FINANCIAL RESOURCES (n=656).</t>
  </si>
  <si>
    <t>WEST REGION: FINANCIAL RESOURCES (n=70).</t>
  </si>
  <si>
    <t>ASSISTANT PROFESSOR AVERAGE SALARY ($): BY ENROLLMENT SIZE (8S)</t>
  </si>
  <si>
    <t>NATIONAL: SIZE (n=661).</t>
  </si>
  <si>
    <t>&gt;3,000 (109)</t>
  </si>
  <si>
    <t>1,000-2,000 (271)</t>
  </si>
  <si>
    <t>&lt;1,000 (144)</t>
  </si>
  <si>
    <t>WEST REGION: SIZE (n=70).</t>
  </si>
  <si>
    <t>&gt;3,000 (6)</t>
  </si>
  <si>
    <t>ASSISTANT PROFESSOR AVERAGE SALARY ($): 
BY CARNEGIE CLASSIFICATION (8C)</t>
  </si>
  <si>
    <r>
      <t>DEFINITION:</t>
    </r>
    <r>
      <rPr>
        <sz val="12"/>
        <rFont val="Arial"/>
        <family val="2"/>
      </rPr>
      <t xml:space="preserve"> The average salary for assistant professors equated to a 9-month contract. See Introduction for information on the Carnegie classifications. (All national and regional data are presented as medians.)</t>
    </r>
  </si>
  <si>
    <t>NATIONAL: CARNEGIE (n=661).</t>
  </si>
  <si>
    <t>MA-Larger (150)</t>
  </si>
  <si>
    <t>MA-Medium (111)</t>
  </si>
  <si>
    <t>BA-Arts &amp; Sci (187)</t>
  </si>
  <si>
    <t>BA-Diverse (150)</t>
  </si>
  <si>
    <t>WEST REGION: CARNEGIE (n=70).</t>
  </si>
  <si>
    <t>MA-Smaller (6)</t>
  </si>
  <si>
    <t>BA-Arts &amp; Sci (5)</t>
  </si>
  <si>
    <t>ASSOCIATE PROFESSOR AVERAGE SALARY ($):
BY REGION (9R)</t>
  </si>
  <si>
    <r>
      <t>DEFINITION:</t>
    </r>
    <r>
      <rPr>
        <sz val="12"/>
        <rFont val="Arial"/>
        <family val="2"/>
      </rPr>
      <t xml:space="preserve"> The average salary for associate professors equated to a 9-month contract.</t>
    </r>
  </si>
  <si>
    <r>
      <t>NATIONAL (n=666).</t>
    </r>
    <r>
      <rPr>
        <sz val="11"/>
        <rFont val="Arial"/>
        <family val="2"/>
      </rPr>
      <t xml:space="preserve"> All data on this chart are presented as medians. See Introduction for description of regions.</t>
    </r>
  </si>
  <si>
    <t>Far West (57)</t>
  </si>
  <si>
    <t>Southeast (170)</t>
  </si>
  <si>
    <t>West (73)</t>
  </si>
  <si>
    <r>
      <t>WEST REGION (n=73).</t>
    </r>
    <r>
      <rPr>
        <sz val="11"/>
        <rFont val="Arial"/>
        <family val="2"/>
      </rPr>
      <t xml:space="preserve"> In addition to the median, which is the 50th percentile, this chart shows the 75th and 25th percentiles for the region.</t>
    </r>
  </si>
  <si>
    <t>ASSOCIATE PROFESSOR AVERAGE SALARY ($): 
BY FINANCIAL RESOURCES (9F)</t>
  </si>
  <si>
    <r>
      <t>DEFINITION:</t>
    </r>
    <r>
      <rPr>
        <sz val="12"/>
        <rFont val="Arial"/>
        <family val="2"/>
      </rPr>
      <t xml:space="preserve"> The average salary for associate professors equated to a 9-month contract. (All national and regional data are presented as medians.) </t>
    </r>
  </si>
  <si>
    <t>NATIONAL: FINANCIAL RESOURCES (n=661).</t>
  </si>
  <si>
    <t>WEST REGION: FINANCIAL RESOURCES (n=73).</t>
  </si>
  <si>
    <t>ASSOCIATE PROFESSOR AVERAGE SALARY ($):
BY ENROLLMENT SIZE (9S)</t>
  </si>
  <si>
    <t>NATIONAL: SIZE (n=666).</t>
  </si>
  <si>
    <t>&lt;1,000 (149)</t>
  </si>
  <si>
    <t>WEST REGION: SIZE (n=73).</t>
  </si>
  <si>
    <t>&lt;1,000 (25)</t>
  </si>
  <si>
    <t>ASSOCIATE PROFESSOR AVERAGE SALARY ($): 
BY CARNEGIE CLASSIFICATION (9C)</t>
  </si>
  <si>
    <r>
      <t>DEFINITION:</t>
    </r>
    <r>
      <rPr>
        <sz val="12"/>
        <rFont val="Arial"/>
        <family val="2"/>
      </rPr>
      <t xml:space="preserve"> The average salary for associate professors equated to a 9-month contract. See Introduction for information on the Carnegie classifications. (All national and regional data are presented as medians.)</t>
    </r>
  </si>
  <si>
    <t>NATIONAL: CARNEGIE (n=666).</t>
  </si>
  <si>
    <t>MA-Larger (151)</t>
  </si>
  <si>
    <t>BA-Diverse (152)</t>
  </si>
  <si>
    <t>WEST REGION: CARNEGIE (n=73).</t>
  </si>
  <si>
    <t>MA-Larger (17)</t>
  </si>
  <si>
    <t>BA-Diverse (30)</t>
  </si>
  <si>
    <t>FULL PROFESSOR AVERAGE SALARY ($): BY REGION (10R)</t>
  </si>
  <si>
    <r>
      <t>DEFINITION:</t>
    </r>
    <r>
      <rPr>
        <sz val="12"/>
        <rFont val="Arial"/>
        <family val="2"/>
      </rPr>
      <t xml:space="preserve"> The average salary for full professors equated to a 9-month contract. </t>
    </r>
  </si>
  <si>
    <r>
      <t>NATIONAL (n=667).</t>
    </r>
    <r>
      <rPr>
        <sz val="11"/>
        <rFont val="Arial"/>
        <family val="2"/>
      </rPr>
      <t xml:space="preserve"> All data on this chart are presented as medians. See Introduction for description of regions.</t>
    </r>
  </si>
  <si>
    <t>Mid East (126)</t>
  </si>
  <si>
    <t>Midwest (179)</t>
  </si>
  <si>
    <t>New England (62)</t>
  </si>
  <si>
    <t>West (71)</t>
  </si>
  <si>
    <r>
      <t>WEST REGION (n=71).</t>
    </r>
    <r>
      <rPr>
        <sz val="11"/>
        <rFont val="Arial"/>
        <family val="2"/>
      </rPr>
      <t xml:space="preserve"> In addition to the median, which is the 50th percentile, this chart shows the 75th and 25th percentiles for the region.</t>
    </r>
  </si>
  <si>
    <t>FULL PROFESSOR AVERAGE SALARY ($):
BY FINANCIAL RESOURCES (10F)</t>
  </si>
  <si>
    <r>
      <t>DEFINITION:</t>
    </r>
    <r>
      <rPr>
        <sz val="12"/>
        <rFont val="Arial"/>
        <family val="2"/>
      </rPr>
      <t xml:space="preserve"> The average salary for full professors equated to a 9-month contract. (All national and regional data are presented as medians.)</t>
    </r>
  </si>
  <si>
    <t>NATIONAL: FINANCIAL RESOURCES (n=662).</t>
  </si>
  <si>
    <t>WEST REGION: FINANCIAL RESOURCES (n=71).</t>
  </si>
  <si>
    <t>FULL PROFESSOR AVERAGE SALARY ($): BY ENROLLMENT SIZE (10S)</t>
  </si>
  <si>
    <t>NATIONAL: SIZE (n=667).</t>
  </si>
  <si>
    <t>WEST REGION: SIZE (n=71).</t>
  </si>
  <si>
    <t>&lt;1,000 (23)</t>
  </si>
  <si>
    <t>FULL PROFESSOR AVERAGE SALARY ($):
BY CARNEGIE CLASSIFICATION (10C)</t>
  </si>
  <si>
    <r>
      <t>DEFINITION:</t>
    </r>
    <r>
      <rPr>
        <sz val="12"/>
        <rFont val="Arial"/>
        <family val="2"/>
      </rPr>
      <t xml:space="preserve"> The average salary for full professors equated to a 9-month contract. See Introduction for information on the Carnegie classifications. (All national and regional data are presented as medians.)</t>
    </r>
  </si>
  <si>
    <t>NATIONAL: CARNEGIE (n=667).</t>
  </si>
  <si>
    <t>MA-Medium (112)</t>
  </si>
  <si>
    <t>MA-Smaller (64)</t>
  </si>
  <si>
    <t>BA-Arts &amp; Sci (189)</t>
  </si>
  <si>
    <t>BA-Diverse (151)</t>
  </si>
  <si>
    <t>WEST REGION: CARNEGIE (n=71).</t>
  </si>
  <si>
    <t>DATA INFORMATION: DEFINITIONS, IPEDS SOURCES, AND FORMULAS</t>
  </si>
  <si>
    <t>To use this appendix, visit http://nces.ed.gov/ipeds/datacenter/  and follow these steps:</t>
  </si>
  <si>
    <t>- select "Compare Institutions"</t>
  </si>
  <si>
    <t>- enter your institution's name</t>
  </si>
  <si>
    <t>- select "Continue" to see variables</t>
  </si>
  <si>
    <t>1) TOTAL FALL ENROLLMENT</t>
  </si>
  <si>
    <t>Definition:</t>
  </si>
  <si>
    <t>Total fall full-time equivalent (FTE) enrollment, including undergraduate, graduate, and first-professional students.</t>
  </si>
  <si>
    <t>IPEDS:</t>
  </si>
  <si>
    <t>Frequently used/Derived variables</t>
  </si>
  <si>
    <t>Fall enrollment/retention rates</t>
  </si>
  <si>
    <t>Total, full- and part-time enrollment and fall FTE</t>
  </si>
  <si>
    <t>Full-time equivalent enrollment (Fall enrollment derivation)</t>
  </si>
  <si>
    <t>2) FIRST-YEAR ENROLLMENT</t>
  </si>
  <si>
    <t>Total fall full-time, first-time degree-seeking undergraduate students.</t>
  </si>
  <si>
    <t xml:space="preserve">Fall Enrollment  </t>
  </si>
  <si>
    <t>Gender, attendance status, and level of student</t>
  </si>
  <si>
    <t>Fall 1980, Fall 1984 to current year</t>
  </si>
  <si>
    <t>Qualifying variable: First time</t>
  </si>
  <si>
    <t>Full time total</t>
  </si>
  <si>
    <t>3) ADMISSIONS YIELD RATE (%)</t>
  </si>
  <si>
    <t>Percentage of admitted students who enrolled.</t>
  </si>
  <si>
    <t xml:space="preserve">Admissions and Test Scores  </t>
  </si>
  <si>
    <t xml:space="preserve">Admissions and test scores  </t>
  </si>
  <si>
    <t>Number of applications, admissions, and enrollees</t>
  </si>
  <si>
    <t>Admissions total</t>
  </si>
  <si>
    <t>Enrolled total</t>
  </si>
  <si>
    <t>Formula:</t>
  </si>
  <si>
    <t xml:space="preserve">    Enrolled total    </t>
  </si>
  <si>
    <t>4) RETENTION RATE (%)</t>
  </si>
  <si>
    <t>The first to second year retention rate is the percentage of the fall full-time cohort (minus exclusions) that re-enrolled at the institution as either full- or part-time students in the fall of the next year.</t>
  </si>
  <si>
    <t>Retention rates, Entering Class and Student to faculty ratio</t>
  </si>
  <si>
    <t xml:space="preserve">Retention rates </t>
  </si>
  <si>
    <t>Fall 2003 to current year</t>
  </si>
  <si>
    <t>Full-time retention rate</t>
  </si>
  <si>
    <t>5) GRADUATION RATE (%)</t>
  </si>
  <si>
    <t>The six-year, cohort graduation rate for full-time, first-time degree-seeking undergraduate students. For example, the Fall 2013 Cohort rate is the percentage that graduated by end of Summer 2019.</t>
  </si>
  <si>
    <t>Graduation Rates</t>
  </si>
  <si>
    <t>Graduation rate data within 150 percent of normal time - 4-year and 2-year institutions</t>
  </si>
  <si>
    <t>Gender - 1997 to current year</t>
  </si>
  <si>
    <t xml:space="preserve">Qualifying variables: Bachelor's or equivalent degree/certificate-seeking subcohort (4-year institutions); select both Adjusted cohort (revised cohort minus exclusions) and Completers within 150% of normal time total </t>
  </si>
  <si>
    <t>Grand total</t>
  </si>
  <si>
    <t xml:space="preserve">       Completers within 150% of normal time    </t>
  </si>
  <si>
    <t xml:space="preserve">                Adjusted Cohort (revised cohort minus exclusions)      </t>
  </si>
  <si>
    <t xml:space="preserve">Total fall full-time equivalent (FTE) enrollment, including undergraduate, graduate, and first-professional students, divided by instructional faculty FTE. </t>
  </si>
  <si>
    <t>Average salaries and full-time equivalent staff</t>
  </si>
  <si>
    <t>Full-time equivalent staff by occupational category: 2012-13 to current year (new HR occupational categories based on SOC 2010)</t>
  </si>
  <si>
    <t>Instructional, research and public service FTE staff</t>
  </si>
  <si>
    <t>Full-time equivalent (FTE) for part-time instructional faculty as a percentage of total instructional faculty FTE.</t>
  </si>
  <si>
    <t xml:space="preserve">Human Resources  </t>
  </si>
  <si>
    <t>Full- and part-time medical and non-medical staff by occupational category, faculty and tenure status</t>
  </si>
  <si>
    <t>New HR occupational categories based on SOC 2010</t>
  </si>
  <si>
    <t>Qualifying variable: Instructional, research and public service</t>
  </si>
  <si>
    <t>Part-time employees</t>
  </si>
  <si>
    <t xml:space="preserve">                      (Part-time employees / 3)                       </t>
  </si>
  <si>
    <t>8) ASSISTANT PROFESSOR AVERAGE SALARY ($)</t>
  </si>
  <si>
    <t>The average salary for assistant professors equated to a 9-month contract.</t>
  </si>
  <si>
    <t>Average salaries of full-time non-medical instructional staff equated to 9-month contracts, by academic rank: 2012-13 to current year</t>
  </si>
  <si>
    <t>Average salary equated to 9 months of full-time instructional staff - assistant professors</t>
  </si>
  <si>
    <t>9) ASSOCIATE PROFESSOR AVERAGE SALARY ($)</t>
  </si>
  <si>
    <t xml:space="preserve">The average salary for associate professors equated to a 9-month contract. </t>
  </si>
  <si>
    <t>Average salary equated to 9 months of full-time instructional staff - associate professors</t>
  </si>
  <si>
    <t>10) FULL PROFESSOR AVERAGE SALARY ($)</t>
  </si>
  <si>
    <t>The average salary for full professors equated to a 9-month contract.</t>
  </si>
  <si>
    <t>Average salary equated to 9 months of full-time instructional staff - professors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</si>
</sst>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_);_(* \(#,##0.0\);_(* &quot;-&quot;??_);_(@_)"/>
    <numFmt numFmtId="165" formatCode="0.0%"/>
    <numFmt numFmtId="166" formatCode="_(* #,##0_);_(* \(#,##0\);_(* &quot;-&quot;??_);_(@_)"/>
    <numFmt numFmtId="167" formatCode="0.000"/>
    <numFmt numFmtId="168" formatCode="_(&quot;$&quot;* #,##0_);_(&quot;$&quot;* \(#,##0\);_(&quot;$&quot;* &quot;-&quot;??_);_(@_)"/>
    <numFmt numFmtId="169" formatCode="&quot;$&quot;#,##0"/>
    <numFmt numFmtId="170" formatCode="#,##0.0"/>
    <numFmt numFmtId="171" formatCode="mmmm\ yyyy"/>
  </numFmts>
  <fonts count="71" x14ac:knownFonts="1">
    <font>
      <sz val="10"/>
      <name val="Arial"/>
    </font>
    <font>
      <sz val="10"/>
      <name val="Arial"/>
      <family val="2"/>
    </font>
    <font>
      <u/>
      <sz val="10"/>
      <color indexed="12"/>
      <name val="Arial"/>
      <family val="2"/>
    </font>
    <font>
      <sz val="48"/>
      <color indexed="63"/>
      <name val="Times New Roman"/>
      <family val="1"/>
    </font>
    <font>
      <b/>
      <sz val="20"/>
      <color indexed="63"/>
      <name val="Arial"/>
      <family val="2"/>
    </font>
    <font>
      <i/>
      <sz val="18"/>
      <color indexed="63"/>
      <name val="Arial"/>
      <family val="2"/>
    </font>
    <font>
      <sz val="10"/>
      <color indexed="23"/>
      <name val="Arial"/>
      <family val="2"/>
    </font>
    <font>
      <sz val="18"/>
      <name val="Arial"/>
      <family val="2"/>
    </font>
    <font>
      <sz val="14"/>
      <name val="Arial"/>
      <family val="2"/>
    </font>
    <font>
      <b/>
      <sz val="12"/>
      <name val="Arial"/>
      <family val="2"/>
    </font>
    <font>
      <i/>
      <sz val="12"/>
      <name val="Arial"/>
      <family val="2"/>
    </font>
    <font>
      <sz val="9"/>
      <name val="Arial"/>
      <family val="2"/>
    </font>
    <font>
      <b/>
      <sz val="9"/>
      <name val="Arial"/>
      <family val="2"/>
    </font>
    <font>
      <sz val="10"/>
      <name val="Arial"/>
      <family val="2"/>
    </font>
    <font>
      <sz val="8"/>
      <name val="Arial"/>
      <family val="2"/>
    </font>
    <font>
      <b/>
      <sz val="10"/>
      <name val="Arial"/>
      <family val="2"/>
    </font>
    <font>
      <b/>
      <sz val="14"/>
      <name val="Arial"/>
      <family val="2"/>
    </font>
    <font>
      <sz val="12"/>
      <name val="Arial"/>
      <family val="2"/>
    </font>
    <font>
      <sz val="11"/>
      <name val="Arial"/>
      <family val="2"/>
    </font>
    <font>
      <sz val="9"/>
      <name val="Arial"/>
      <family val="2"/>
    </font>
    <font>
      <b/>
      <sz val="11"/>
      <name val="Arial"/>
      <family val="2"/>
    </font>
    <font>
      <sz val="10"/>
      <color indexed="9"/>
      <name val="Arial"/>
      <family val="2"/>
    </font>
    <font>
      <b/>
      <sz val="9"/>
      <color indexed="12"/>
      <name val="Arial"/>
      <family val="2"/>
    </font>
    <font>
      <b/>
      <sz val="10"/>
      <color indexed="12"/>
      <name val="Arial"/>
      <family val="2"/>
    </font>
    <font>
      <sz val="8"/>
      <name val="Arial"/>
      <family val="2"/>
    </font>
    <font>
      <u/>
      <sz val="9"/>
      <name val="Arial"/>
      <family val="2"/>
    </font>
    <font>
      <sz val="48"/>
      <color indexed="12"/>
      <name val="Times New Roman"/>
      <family val="1"/>
    </font>
    <font>
      <b/>
      <sz val="14"/>
      <color indexed="12"/>
      <name val="Arial"/>
      <family val="2"/>
    </font>
    <font>
      <b/>
      <sz val="18"/>
      <color indexed="12"/>
      <name val="Arial"/>
      <family val="2"/>
    </font>
    <font>
      <sz val="9"/>
      <color indexed="12"/>
      <name val="Arial"/>
      <family val="2"/>
    </font>
    <font>
      <sz val="9"/>
      <color indexed="12"/>
      <name val="Arial"/>
      <family val="2"/>
    </font>
    <font>
      <sz val="10"/>
      <color indexed="12"/>
      <name val="Arial"/>
      <family val="2"/>
    </font>
    <font>
      <b/>
      <sz val="12"/>
      <color indexed="12"/>
      <name val="Arial"/>
      <family val="2"/>
    </font>
    <font>
      <b/>
      <sz val="8"/>
      <name val="Arial"/>
      <family val="2"/>
    </font>
    <font>
      <sz val="12"/>
      <color indexed="10"/>
      <name val="Arial"/>
      <family val="2"/>
    </font>
    <font>
      <b/>
      <i/>
      <sz val="12"/>
      <color indexed="12"/>
      <name val="Arial"/>
      <family val="2"/>
    </font>
    <font>
      <sz val="12"/>
      <color indexed="8"/>
      <name val="Arial"/>
      <family val="2"/>
    </font>
    <font>
      <i/>
      <sz val="12"/>
      <color indexed="12"/>
      <name val="Arial"/>
      <family val="2"/>
    </font>
    <font>
      <sz val="12"/>
      <color indexed="12"/>
      <name val="Arial"/>
      <family val="2"/>
    </font>
    <font>
      <b/>
      <i/>
      <sz val="20"/>
      <color indexed="12"/>
      <name val="Arial"/>
      <family val="2"/>
    </font>
    <font>
      <u/>
      <sz val="12"/>
      <color indexed="12"/>
      <name val="Arial"/>
      <family val="2"/>
    </font>
    <font>
      <b/>
      <i/>
      <sz val="12"/>
      <color indexed="10"/>
      <name val="Arial"/>
      <family val="2"/>
    </font>
    <font>
      <b/>
      <sz val="9"/>
      <color indexed="10"/>
      <name val="Arial"/>
      <family val="2"/>
    </font>
    <font>
      <sz val="12"/>
      <color indexed="8"/>
      <name val="Wingdings"/>
      <charset val="2"/>
    </font>
    <font>
      <b/>
      <sz val="12"/>
      <color indexed="8"/>
      <name val="Arial"/>
      <family val="2"/>
    </font>
    <font>
      <b/>
      <sz val="16"/>
      <color indexed="12"/>
      <name val="Arial"/>
      <family val="2"/>
    </font>
    <font>
      <b/>
      <i/>
      <sz val="16"/>
      <color indexed="12"/>
      <name val="Arial"/>
      <family val="2"/>
    </font>
    <font>
      <b/>
      <i/>
      <sz val="10"/>
      <name val="Arial"/>
      <family val="2"/>
    </font>
    <font>
      <sz val="9"/>
      <color indexed="10"/>
      <name val="Arial"/>
      <family val="2"/>
    </font>
    <font>
      <sz val="8"/>
      <color indexed="9"/>
      <name val="Arial"/>
      <family val="2"/>
    </font>
    <font>
      <b/>
      <sz val="7"/>
      <name val="Arial"/>
      <family val="2"/>
    </font>
    <font>
      <u/>
      <sz val="8"/>
      <color indexed="12"/>
      <name val="Arial"/>
      <family val="2"/>
    </font>
    <font>
      <u/>
      <sz val="10"/>
      <color indexed="9"/>
      <name val="Arial"/>
      <family val="2"/>
    </font>
    <font>
      <b/>
      <sz val="18"/>
      <name val="Arial"/>
      <family val="2"/>
    </font>
    <font>
      <i/>
      <sz val="14"/>
      <name val="Arial"/>
      <family val="2"/>
    </font>
    <font>
      <sz val="14"/>
      <color indexed="23"/>
      <name val="Arial"/>
      <family val="2"/>
    </font>
    <font>
      <i/>
      <sz val="9"/>
      <name val="Arial"/>
      <family val="2"/>
    </font>
    <font>
      <sz val="12"/>
      <color indexed="23"/>
      <name val="Arial"/>
      <family val="2"/>
    </font>
    <font>
      <b/>
      <sz val="12"/>
      <color indexed="23"/>
      <name val="Arial"/>
      <family val="2"/>
    </font>
    <font>
      <b/>
      <sz val="10"/>
      <color indexed="23"/>
      <name val="Arial"/>
      <family val="2"/>
    </font>
    <font>
      <u/>
      <sz val="11"/>
      <color indexed="12"/>
      <name val="Arial"/>
      <family val="2"/>
    </font>
    <font>
      <b/>
      <sz val="7.5"/>
      <name val="Arial"/>
      <family val="2"/>
    </font>
    <font>
      <sz val="8"/>
      <color theme="0"/>
      <name val="Arial"/>
      <family val="2"/>
    </font>
    <font>
      <b/>
      <sz val="8"/>
      <color rgb="FF000000"/>
      <name val="Arial"/>
      <family val="2"/>
    </font>
    <font>
      <sz val="9"/>
      <color rgb="FFFF0000"/>
      <name val="Arial"/>
      <family val="2"/>
    </font>
    <font>
      <sz val="9"/>
      <color theme="0"/>
      <name val="Arial"/>
      <family val="2"/>
    </font>
    <font>
      <sz val="12"/>
      <color rgb="FF0000FF"/>
      <name val="Arial"/>
      <family val="2"/>
    </font>
    <font>
      <b/>
      <sz val="10"/>
      <color rgb="FF0000CC"/>
      <name val="Arial"/>
      <family val="2"/>
    </font>
    <font>
      <b/>
      <sz val="18"/>
      <color rgb="FF0000D4"/>
      <name val="Arial"/>
      <family val="2"/>
    </font>
    <font>
      <b/>
      <sz val="8"/>
      <color indexed="10"/>
      <name val="Arial"/>
      <family val="2"/>
    </font>
    <font>
      <b/>
      <sz val="8"/>
      <color indexed="12"/>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3" fillId="0" borderId="0"/>
    <xf numFmtId="0" fontId="1" fillId="0" borderId="0"/>
    <xf numFmtId="0" fontId="1" fillId="0" borderId="0"/>
    <xf numFmtId="9" fontId="1" fillId="0" borderId="0" applyFont="0" applyFill="0" applyBorder="0" applyAlignment="0" applyProtection="0"/>
  </cellStyleXfs>
  <cellXfs count="364">
    <xf numFmtId="0" fontId="0" fillId="0" borderId="0" xfId="0"/>
    <xf numFmtId="0" fontId="9" fillId="0" borderId="0" xfId="0" applyFont="1" applyAlignment="1" applyProtection="1">
      <alignment wrapText="1"/>
      <protection hidden="1"/>
    </xf>
    <xf numFmtId="0" fontId="11" fillId="0" borderId="0" xfId="0" applyFont="1" applyAlignment="1" applyProtection="1">
      <alignment horizontal="left" vertical="top" wrapText="1"/>
      <protection hidden="1"/>
    </xf>
    <xf numFmtId="165" fontId="29" fillId="0" borderId="1" xfId="7" applyNumberFormat="1" applyFont="1" applyBorder="1" applyProtection="1">
      <protection hidden="1"/>
    </xf>
    <xf numFmtId="165" fontId="29" fillId="0" borderId="2" xfId="7" applyNumberFormat="1" applyFont="1" applyBorder="1" applyProtection="1">
      <protection hidden="1"/>
    </xf>
    <xf numFmtId="165" fontId="29" fillId="0" borderId="3" xfId="7" applyNumberFormat="1" applyFont="1" applyBorder="1" applyProtection="1">
      <protection hidden="1"/>
    </xf>
    <xf numFmtId="0" fontId="41" fillId="0" borderId="0" xfId="0" applyFont="1" applyProtection="1">
      <protection hidden="1"/>
    </xf>
    <xf numFmtId="0" fontId="0" fillId="0" borderId="0" xfId="0" applyAlignment="1" applyProtection="1">
      <alignment wrapText="1"/>
      <protection hidden="1"/>
    </xf>
    <xf numFmtId="0" fontId="17" fillId="0" borderId="0" xfId="0" applyFont="1" applyProtection="1">
      <protection hidden="1"/>
    </xf>
    <xf numFmtId="0" fontId="12" fillId="0" borderId="0" xfId="0" applyFont="1" applyAlignment="1" applyProtection="1">
      <alignment horizontal="right" vertical="top"/>
      <protection hidden="1"/>
    </xf>
    <xf numFmtId="0" fontId="19" fillId="0" borderId="0" xfId="0" applyFont="1" applyProtection="1">
      <protection hidden="1"/>
    </xf>
    <xf numFmtId="0" fontId="0" fillId="0" borderId="0" xfId="0" applyProtection="1">
      <protection hidden="1"/>
    </xf>
    <xf numFmtId="0" fontId="3" fillId="0" borderId="0" xfId="0" applyFont="1" applyProtection="1">
      <protection hidden="1"/>
    </xf>
    <xf numFmtId="0" fontId="4" fillId="0" borderId="0" xfId="0" applyFont="1" applyProtection="1">
      <protection hidden="1"/>
    </xf>
    <xf numFmtId="0" fontId="5" fillId="0" borderId="0" xfId="0" applyFont="1" applyProtection="1">
      <protection hidden="1"/>
    </xf>
    <xf numFmtId="0" fontId="6" fillId="0" borderId="0" xfId="0" applyFont="1" applyProtection="1">
      <protection hidden="1"/>
    </xf>
    <xf numFmtId="0" fontId="7" fillId="0" borderId="0" xfId="0" applyFont="1" applyProtection="1">
      <protection hidden="1"/>
    </xf>
    <xf numFmtId="0" fontId="0" fillId="2" borderId="0" xfId="0" applyFill="1" applyProtection="1">
      <protection hidden="1"/>
    </xf>
    <xf numFmtId="0" fontId="0" fillId="2" borderId="0" xfId="0" applyFill="1" applyAlignment="1" applyProtection="1">
      <alignment horizontal="center"/>
      <protection hidden="1"/>
    </xf>
    <xf numFmtId="0" fontId="8" fillId="2" borderId="0" xfId="0" applyFont="1" applyFill="1" applyProtection="1">
      <protection hidden="1"/>
    </xf>
    <xf numFmtId="0" fontId="11" fillId="2" borderId="0" xfId="0" applyFont="1" applyFill="1" applyProtection="1">
      <protection hidden="1"/>
    </xf>
    <xf numFmtId="0" fontId="12" fillId="2" borderId="4" xfId="0" applyFont="1" applyFill="1" applyBorder="1" applyAlignment="1" applyProtection="1">
      <alignment horizontal="left"/>
      <protection hidden="1"/>
    </xf>
    <xf numFmtId="0" fontId="12" fillId="2" borderId="4" xfId="0" applyFont="1" applyFill="1" applyBorder="1" applyAlignment="1" applyProtection="1">
      <alignment horizontal="right"/>
      <protection hidden="1"/>
    </xf>
    <xf numFmtId="0" fontId="14" fillId="2" borderId="0" xfId="0" applyFont="1" applyFill="1" applyAlignment="1" applyProtection="1">
      <alignment horizontal="left"/>
      <protection hidden="1"/>
    </xf>
    <xf numFmtId="49" fontId="14" fillId="2" borderId="0" xfId="0" applyNumberFormat="1" applyFont="1" applyFill="1" applyAlignment="1" applyProtection="1">
      <alignment horizontal="right"/>
      <protection hidden="1"/>
    </xf>
    <xf numFmtId="0" fontId="13" fillId="2" borderId="0" xfId="0" applyFont="1" applyFill="1" applyProtection="1">
      <protection hidden="1"/>
    </xf>
    <xf numFmtId="0" fontId="15" fillId="2" borderId="0" xfId="0" applyFont="1" applyFill="1" applyAlignment="1" applyProtection="1">
      <alignment horizontal="center"/>
      <protection hidden="1"/>
    </xf>
    <xf numFmtId="0" fontId="14" fillId="2" borderId="0" xfId="0" applyFont="1" applyFill="1" applyAlignment="1" applyProtection="1">
      <alignment horizontal="center"/>
      <protection hidden="1"/>
    </xf>
    <xf numFmtId="0" fontId="14" fillId="2" borderId="0" xfId="0" applyFont="1" applyFill="1" applyProtection="1">
      <protection hidden="1"/>
    </xf>
    <xf numFmtId="0" fontId="20" fillId="2" borderId="0" xfId="0" applyFont="1" applyFill="1" applyAlignment="1" applyProtection="1">
      <alignment horizontal="center"/>
      <protection hidden="1"/>
    </xf>
    <xf numFmtId="0" fontId="20" fillId="2" borderId="4" xfId="0" applyFont="1" applyFill="1" applyBorder="1" applyProtection="1">
      <protection hidden="1"/>
    </xf>
    <xf numFmtId="0" fontId="11" fillId="2" borderId="4" xfId="0" applyFont="1" applyFill="1" applyBorder="1" applyProtection="1">
      <protection hidden="1"/>
    </xf>
    <xf numFmtId="0" fontId="15" fillId="2" borderId="0" xfId="0" applyFont="1" applyFill="1" applyAlignment="1" applyProtection="1">
      <alignment horizontal="center" wrapText="1"/>
      <protection hidden="1"/>
    </xf>
    <xf numFmtId="0" fontId="11" fillId="2" borderId="0" xfId="0" applyFont="1" applyFill="1" applyAlignment="1" applyProtection="1">
      <alignment wrapText="1"/>
      <protection hidden="1"/>
    </xf>
    <xf numFmtId="0" fontId="14" fillId="2" borderId="0" xfId="0" applyFont="1" applyFill="1" applyAlignment="1" applyProtection="1">
      <alignment wrapText="1"/>
      <protection hidden="1"/>
    </xf>
    <xf numFmtId="0" fontId="20" fillId="2" borderId="0" xfId="0" applyFont="1" applyFill="1" applyAlignment="1" applyProtection="1">
      <alignment horizontal="center" wrapText="1"/>
      <protection hidden="1"/>
    </xf>
    <xf numFmtId="0" fontId="20" fillId="2" borderId="4" xfId="0" applyFont="1" applyFill="1" applyBorder="1" applyAlignment="1" applyProtection="1">
      <alignment horizontal="left"/>
      <protection hidden="1"/>
    </xf>
    <xf numFmtId="0" fontId="11" fillId="2" borderId="4" xfId="0" applyFont="1" applyFill="1" applyBorder="1" applyAlignment="1" applyProtection="1">
      <alignment wrapText="1"/>
      <protection hidden="1"/>
    </xf>
    <xf numFmtId="0" fontId="14" fillId="2" borderId="4" xfId="0" applyFont="1" applyFill="1" applyBorder="1" applyAlignment="1" applyProtection="1">
      <alignment horizontal="left"/>
      <protection hidden="1"/>
    </xf>
    <xf numFmtId="0" fontId="14" fillId="2" borderId="4" xfId="0" applyFont="1" applyFill="1" applyBorder="1" applyProtection="1">
      <protection hidden="1"/>
    </xf>
    <xf numFmtId="0" fontId="0" fillId="2" borderId="4" xfId="0" applyFill="1" applyBorder="1" applyProtection="1">
      <protection hidden="1"/>
    </xf>
    <xf numFmtId="0" fontId="16" fillId="0" borderId="0" xfId="0" applyFont="1" applyProtection="1">
      <protection hidden="1"/>
    </xf>
    <xf numFmtId="0" fontId="18" fillId="0" borderId="0" xfId="0" applyFont="1" applyProtection="1">
      <protection hidden="1"/>
    </xf>
    <xf numFmtId="0" fontId="11" fillId="0" borderId="0" xfId="0" applyFont="1" applyProtection="1">
      <protection hidden="1"/>
    </xf>
    <xf numFmtId="49" fontId="12" fillId="0" borderId="0" xfId="0" applyNumberFormat="1" applyFont="1" applyAlignment="1" applyProtection="1">
      <alignment horizontal="center"/>
      <protection hidden="1"/>
    </xf>
    <xf numFmtId="0" fontId="23" fillId="0" borderId="0" xfId="0" applyFont="1" applyAlignment="1" applyProtection="1">
      <alignment horizontal="right"/>
      <protection hidden="1"/>
    </xf>
    <xf numFmtId="0" fontId="13" fillId="0" borderId="0" xfId="0" applyFont="1" applyProtection="1">
      <protection hidden="1"/>
    </xf>
    <xf numFmtId="11" fontId="17" fillId="0" borderId="0" xfId="0" applyNumberFormat="1" applyFont="1" applyProtection="1">
      <protection hidden="1"/>
    </xf>
    <xf numFmtId="165" fontId="1" fillId="0" borderId="0" xfId="7" applyNumberFormat="1" applyProtection="1">
      <protection hidden="1"/>
    </xf>
    <xf numFmtId="11" fontId="0" fillId="0" borderId="0" xfId="0" applyNumberFormat="1" applyProtection="1">
      <protection hidden="1"/>
    </xf>
    <xf numFmtId="0" fontId="12" fillId="0" borderId="0" xfId="0" applyFont="1" applyAlignment="1" applyProtection="1">
      <alignment horizontal="right"/>
      <protection hidden="1"/>
    </xf>
    <xf numFmtId="0" fontId="9" fillId="0" borderId="0" xfId="0" applyFont="1" applyProtection="1">
      <protection hidden="1"/>
    </xf>
    <xf numFmtId="0" fontId="29" fillId="0" borderId="0" xfId="0" applyFont="1" applyProtection="1">
      <protection hidden="1"/>
    </xf>
    <xf numFmtId="0" fontId="27" fillId="0" borderId="0" xfId="0" applyFont="1" applyProtection="1">
      <protection hidden="1"/>
    </xf>
    <xf numFmtId="164" fontId="1" fillId="0" borderId="0" xfId="1" applyNumberFormat="1" applyProtection="1">
      <protection hidden="1"/>
    </xf>
    <xf numFmtId="43" fontId="1" fillId="0" borderId="0" xfId="1" applyProtection="1">
      <protection hidden="1"/>
    </xf>
    <xf numFmtId="166" fontId="1" fillId="0" borderId="0" xfId="1" applyNumberFormat="1" applyProtection="1">
      <protection hidden="1"/>
    </xf>
    <xf numFmtId="0" fontId="30" fillId="0" borderId="0" xfId="0" applyFont="1" applyProtection="1">
      <protection hidden="1"/>
    </xf>
    <xf numFmtId="164" fontId="22" fillId="0" borderId="0" xfId="0" applyNumberFormat="1" applyFont="1" applyAlignment="1" applyProtection="1">
      <alignment horizontal="right"/>
      <protection hidden="1"/>
    </xf>
    <xf numFmtId="0" fontId="21" fillId="0" borderId="0" xfId="0" applyFont="1" applyProtection="1">
      <protection hidden="1"/>
    </xf>
    <xf numFmtId="164" fontId="21" fillId="0" borderId="0" xfId="0" applyNumberFormat="1" applyFont="1" applyProtection="1">
      <protection hidden="1"/>
    </xf>
    <xf numFmtId="0" fontId="31" fillId="0" borderId="0" xfId="0" applyFont="1" applyProtection="1">
      <protection hidden="1"/>
    </xf>
    <xf numFmtId="0" fontId="12" fillId="0" borderId="0" xfId="0" applyFont="1" applyProtection="1">
      <protection hidden="1"/>
    </xf>
    <xf numFmtId="0" fontId="25" fillId="0" borderId="0" xfId="0" applyFont="1" applyAlignment="1" applyProtection="1">
      <alignment horizontal="center"/>
      <protection hidden="1"/>
    </xf>
    <xf numFmtId="0" fontId="12" fillId="0" borderId="0" xfId="0" applyFont="1" applyAlignment="1" applyProtection="1">
      <alignment vertical="top"/>
      <protection hidden="1"/>
    </xf>
    <xf numFmtId="0" fontId="12" fillId="0" borderId="0" xfId="0" applyFont="1" applyAlignment="1" applyProtection="1">
      <alignment horizontal="center"/>
      <protection hidden="1"/>
    </xf>
    <xf numFmtId="0" fontId="12" fillId="0" borderId="0" xfId="1" applyNumberFormat="1" applyFont="1" applyAlignment="1" applyProtection="1">
      <alignment horizontal="center" wrapText="1"/>
      <protection hidden="1"/>
    </xf>
    <xf numFmtId="3" fontId="29" fillId="0" borderId="0" xfId="7" applyNumberFormat="1" applyFont="1" applyBorder="1" applyProtection="1">
      <protection hidden="1"/>
    </xf>
    <xf numFmtId="9" fontId="29" fillId="0" borderId="0" xfId="7" applyFont="1" applyFill="1" applyBorder="1" applyAlignment="1" applyProtection="1">
      <alignment horizontal="right" wrapText="1"/>
      <protection hidden="1"/>
    </xf>
    <xf numFmtId="0" fontId="28" fillId="0" borderId="0" xfId="0" applyFont="1" applyAlignment="1" applyProtection="1">
      <alignment wrapText="1"/>
      <protection hidden="1"/>
    </xf>
    <xf numFmtId="0" fontId="42" fillId="0" borderId="0" xfId="0" applyFont="1" applyAlignment="1" applyProtection="1">
      <alignment horizontal="left"/>
      <protection hidden="1"/>
    </xf>
    <xf numFmtId="165" fontId="29" fillId="0" borderId="17" xfId="7" applyNumberFormat="1" applyFont="1" applyFill="1" applyBorder="1" applyAlignment="1" applyProtection="1">
      <alignment horizontal="right" wrapText="1"/>
      <protection hidden="1"/>
    </xf>
    <xf numFmtId="165" fontId="11" fillId="0" borderId="18" xfId="7" applyNumberFormat="1" applyFont="1" applyFill="1" applyBorder="1" applyAlignment="1" applyProtection="1">
      <alignment horizontal="right" wrapText="1"/>
      <protection hidden="1"/>
    </xf>
    <xf numFmtId="165" fontId="11" fillId="0" borderId="19" xfId="7" applyNumberFormat="1" applyFont="1" applyFill="1" applyBorder="1" applyAlignment="1" applyProtection="1">
      <alignment horizontal="right" wrapText="1"/>
      <protection hidden="1"/>
    </xf>
    <xf numFmtId="0" fontId="17" fillId="0" borderId="0" xfId="0" applyFont="1" applyAlignment="1" applyProtection="1">
      <alignment horizontal="center"/>
      <protection hidden="1"/>
    </xf>
    <xf numFmtId="0" fontId="27" fillId="0" borderId="0" xfId="0" applyFont="1" applyAlignment="1" applyProtection="1">
      <alignment horizontal="center"/>
      <protection hidden="1"/>
    </xf>
    <xf numFmtId="0" fontId="46" fillId="0" borderId="0" xfId="0" applyFont="1" applyProtection="1">
      <protection hidden="1"/>
    </xf>
    <xf numFmtId="0" fontId="47" fillId="0" borderId="0" xfId="0" applyFont="1" applyProtection="1">
      <protection hidden="1"/>
    </xf>
    <xf numFmtId="0" fontId="1" fillId="0" borderId="0" xfId="0" applyFont="1" applyProtection="1">
      <protection hidden="1"/>
    </xf>
    <xf numFmtId="0" fontId="48" fillId="0" borderId="0" xfId="0" applyFont="1" applyProtection="1">
      <protection hidden="1"/>
    </xf>
    <xf numFmtId="0" fontId="34" fillId="0" borderId="0" xfId="0" applyFont="1" applyProtection="1">
      <protection hidden="1"/>
    </xf>
    <xf numFmtId="165" fontId="22" fillId="0" borderId="0" xfId="7" applyNumberFormat="1" applyFont="1" applyFill="1" applyBorder="1" applyAlignment="1" applyProtection="1">
      <alignment horizontal="center" wrapText="1"/>
      <protection hidden="1"/>
    </xf>
    <xf numFmtId="0" fontId="9" fillId="0" borderId="0" xfId="0" applyFont="1" applyAlignment="1" applyProtection="1">
      <alignment horizontal="right"/>
      <protection hidden="1"/>
    </xf>
    <xf numFmtId="0" fontId="15" fillId="0" borderId="0" xfId="0" applyFont="1" applyAlignment="1" applyProtection="1">
      <alignment horizontal="right"/>
      <protection hidden="1"/>
    </xf>
    <xf numFmtId="165" fontId="29" fillId="0" borderId="0" xfId="7" applyNumberFormat="1" applyFont="1" applyFill="1" applyBorder="1" applyAlignment="1" applyProtection="1">
      <alignment horizontal="right" wrapText="1"/>
      <protection hidden="1"/>
    </xf>
    <xf numFmtId="3" fontId="11" fillId="0" borderId="0" xfId="7" applyNumberFormat="1" applyFont="1" applyBorder="1" applyProtection="1">
      <protection hidden="1"/>
    </xf>
    <xf numFmtId="165" fontId="11" fillId="0" borderId="0" xfId="7" applyNumberFormat="1" applyFont="1" applyFill="1" applyBorder="1" applyAlignment="1" applyProtection="1">
      <alignment horizontal="right" wrapText="1"/>
      <protection hidden="1"/>
    </xf>
    <xf numFmtId="165" fontId="50" fillId="0" borderId="0" xfId="7" applyNumberFormat="1" applyFont="1" applyFill="1" applyBorder="1" applyAlignment="1" applyProtection="1">
      <alignment horizontal="right" wrapText="1"/>
      <protection hidden="1"/>
    </xf>
    <xf numFmtId="0" fontId="33" fillId="0" borderId="0" xfId="0" applyFont="1" applyAlignment="1" applyProtection="1">
      <alignment horizontal="right"/>
      <protection hidden="1"/>
    </xf>
    <xf numFmtId="3" fontId="33" fillId="0" borderId="0" xfId="0" applyNumberFormat="1" applyFont="1" applyProtection="1">
      <protection hidden="1"/>
    </xf>
    <xf numFmtId="0" fontId="14" fillId="0" borderId="0" xfId="0" applyFont="1" applyProtection="1">
      <protection hidden="1"/>
    </xf>
    <xf numFmtId="0" fontId="32" fillId="0" borderId="0" xfId="0" applyFont="1" applyAlignment="1" applyProtection="1">
      <alignment horizontal="right"/>
      <protection hidden="1"/>
    </xf>
    <xf numFmtId="49" fontId="14" fillId="0" borderId="0" xfId="0" applyNumberFormat="1" applyFont="1" applyAlignment="1" applyProtection="1">
      <alignment horizontal="right" vertical="center"/>
      <protection hidden="1"/>
    </xf>
    <xf numFmtId="3" fontId="9" fillId="0" borderId="0" xfId="7" applyNumberFormat="1" applyFont="1" applyBorder="1" applyProtection="1">
      <protection hidden="1"/>
    </xf>
    <xf numFmtId="3" fontId="9" fillId="0" borderId="0" xfId="7" applyNumberFormat="1" applyFont="1" applyFill="1" applyBorder="1" applyProtection="1">
      <protection hidden="1"/>
    </xf>
    <xf numFmtId="0" fontId="15" fillId="0" borderId="0" xfId="0" applyFont="1" applyAlignment="1" applyProtection="1">
      <alignment wrapText="1"/>
      <protection hidden="1"/>
    </xf>
    <xf numFmtId="9" fontId="15" fillId="2" borderId="0" xfId="7" applyFont="1" applyFill="1" applyBorder="1" applyAlignment="1" applyProtection="1">
      <alignment horizontal="right"/>
      <protection hidden="1"/>
    </xf>
    <xf numFmtId="9" fontId="49" fillId="2" borderId="0" xfId="7" applyFont="1" applyFill="1" applyBorder="1" applyAlignment="1" applyProtection="1">
      <alignment horizontal="right" vertical="center"/>
      <protection hidden="1"/>
    </xf>
    <xf numFmtId="0" fontId="32" fillId="2" borderId="0" xfId="0" applyFont="1" applyFill="1" applyProtection="1">
      <protection hidden="1"/>
    </xf>
    <xf numFmtId="0" fontId="14" fillId="2" borderId="0" xfId="0" applyFont="1" applyFill="1" applyAlignment="1" applyProtection="1">
      <alignment horizontal="right"/>
      <protection hidden="1"/>
    </xf>
    <xf numFmtId="167" fontId="15" fillId="0" borderId="0" xfId="0" applyNumberFormat="1" applyFont="1" applyAlignment="1" applyProtection="1">
      <alignment horizontal="right"/>
      <protection hidden="1"/>
    </xf>
    <xf numFmtId="165" fontId="29" fillId="0" borderId="21" xfId="7" applyNumberFormat="1" applyFont="1" applyBorder="1" applyProtection="1">
      <protection hidden="1"/>
    </xf>
    <xf numFmtId="166" fontId="29" fillId="0" borderId="1" xfId="1" applyNumberFormat="1" applyFont="1" applyBorder="1" applyProtection="1">
      <protection hidden="1"/>
    </xf>
    <xf numFmtId="166" fontId="29" fillId="0" borderId="2" xfId="1" applyNumberFormat="1" applyFont="1" applyBorder="1" applyProtection="1">
      <protection hidden="1"/>
    </xf>
    <xf numFmtId="166" fontId="29" fillId="0" borderId="21" xfId="1" applyNumberFormat="1" applyFont="1" applyBorder="1" applyProtection="1">
      <protection hidden="1"/>
    </xf>
    <xf numFmtId="2" fontId="12" fillId="0" borderId="0" xfId="0" applyNumberFormat="1" applyFont="1" applyAlignment="1" applyProtection="1">
      <alignment horizontal="center"/>
      <protection hidden="1"/>
    </xf>
    <xf numFmtId="2" fontId="12" fillId="0" borderId="0" xfId="0" applyNumberFormat="1" applyFont="1" applyAlignment="1" applyProtection="1">
      <alignment horizontal="center" wrapText="1"/>
      <protection hidden="1"/>
    </xf>
    <xf numFmtId="0" fontId="51" fillId="2" borderId="0" xfId="3" applyFont="1" applyFill="1" applyAlignment="1" applyProtection="1">
      <alignment horizontal="left"/>
      <protection hidden="1"/>
    </xf>
    <xf numFmtId="0" fontId="11" fillId="0" borderId="0" xfId="0" applyFont="1" applyAlignment="1" applyProtection="1">
      <alignment horizontal="left"/>
      <protection hidden="1"/>
    </xf>
    <xf numFmtId="0" fontId="52" fillId="0" borderId="0" xfId="3" applyFont="1" applyAlignment="1" applyProtection="1">
      <alignment horizontal="center" vertical="center"/>
      <protection hidden="1"/>
    </xf>
    <xf numFmtId="0" fontId="51" fillId="2" borderId="0" xfId="3" applyFont="1" applyFill="1" applyBorder="1" applyAlignment="1" applyProtection="1">
      <alignment horizontal="left"/>
      <protection hidden="1"/>
    </xf>
    <xf numFmtId="0" fontId="51" fillId="2" borderId="0" xfId="3" applyFont="1" applyFill="1" applyBorder="1" applyAlignment="1" applyProtection="1">
      <alignment horizontal="left" wrapText="1"/>
      <protection hidden="1"/>
    </xf>
    <xf numFmtId="0" fontId="0" fillId="0" borderId="22" xfId="0" applyBorder="1" applyProtection="1">
      <protection hidden="1"/>
    </xf>
    <xf numFmtId="0" fontId="0" fillId="0" borderId="4" xfId="0" applyBorder="1" applyProtection="1">
      <protection hidden="1"/>
    </xf>
    <xf numFmtId="0" fontId="52" fillId="0" borderId="0" xfId="3" applyFont="1" applyAlignment="1" applyProtection="1">
      <alignment horizontal="left" vertical="center"/>
      <protection hidden="1"/>
    </xf>
    <xf numFmtId="0" fontId="17" fillId="0" borderId="0" xfId="3" applyNumberFormat="1" applyFont="1" applyAlignment="1" applyProtection="1">
      <alignment vertical="top" wrapText="1"/>
      <protection hidden="1"/>
    </xf>
    <xf numFmtId="49" fontId="62" fillId="0" borderId="0" xfId="0" applyNumberFormat="1" applyFont="1" applyAlignment="1" applyProtection="1">
      <alignment horizontal="right" vertical="center" wrapText="1"/>
      <protection hidden="1"/>
    </xf>
    <xf numFmtId="3" fontId="64" fillId="0" borderId="0" xfId="7" applyNumberFormat="1" applyFont="1" applyBorder="1" applyProtection="1">
      <protection hidden="1"/>
    </xf>
    <xf numFmtId="3" fontId="65" fillId="0" borderId="0" xfId="7" applyNumberFormat="1" applyFont="1" applyBorder="1" applyProtection="1">
      <protection hidden="1"/>
    </xf>
    <xf numFmtId="9" fontId="29" fillId="0" borderId="1" xfId="7" applyFont="1" applyBorder="1" applyProtection="1">
      <protection hidden="1"/>
    </xf>
    <xf numFmtId="9" fontId="29" fillId="0" borderId="2" xfId="7" applyFont="1" applyBorder="1" applyProtection="1">
      <protection hidden="1"/>
    </xf>
    <xf numFmtId="9" fontId="29" fillId="0" borderId="3" xfId="7" applyFont="1" applyBorder="1" applyProtection="1">
      <protection hidden="1"/>
    </xf>
    <xf numFmtId="0" fontId="40" fillId="0" borderId="0" xfId="3" applyFont="1" applyAlignment="1" applyProtection="1">
      <alignment horizontal="center" wrapText="1"/>
      <protection hidden="1"/>
    </xf>
    <xf numFmtId="0" fontId="19" fillId="0" borderId="0" xfId="0" applyFont="1" applyAlignment="1" applyProtection="1">
      <alignment vertical="center"/>
      <protection hidden="1"/>
    </xf>
    <xf numFmtId="0" fontId="12" fillId="0" borderId="0" xfId="0" applyFont="1" applyAlignment="1" applyProtection="1">
      <alignment horizontal="left"/>
      <protection hidden="1"/>
    </xf>
    <xf numFmtId="0" fontId="11" fillId="0" borderId="0" xfId="0" applyFont="1" applyAlignment="1" applyProtection="1">
      <alignment horizontal="center"/>
      <protection hidden="1"/>
    </xf>
    <xf numFmtId="0" fontId="12" fillId="0" borderId="0" xfId="0" applyFont="1" applyAlignment="1" applyProtection="1">
      <alignment horizontal="right" wrapText="1"/>
      <protection hidden="1"/>
    </xf>
    <xf numFmtId="0" fontId="11" fillId="0" borderId="0" xfId="0" quotePrefix="1" applyFont="1" applyAlignment="1" applyProtection="1">
      <alignment horizontal="left"/>
      <protection hidden="1"/>
    </xf>
    <xf numFmtId="0" fontId="25" fillId="0" borderId="0" xfId="6" applyFont="1" applyAlignment="1" applyProtection="1">
      <alignment horizontal="center"/>
      <protection hidden="1"/>
    </xf>
    <xf numFmtId="0" fontId="11" fillId="0" borderId="0" xfId="6" applyFont="1" applyAlignment="1" applyProtection="1">
      <alignment horizontal="center"/>
      <protection hidden="1"/>
    </xf>
    <xf numFmtId="0" fontId="40" fillId="0" borderId="0" xfId="3" applyFont="1" applyAlignment="1" applyProtection="1">
      <alignment horizontal="center" vertical="top" wrapText="1"/>
      <protection hidden="1"/>
    </xf>
    <xf numFmtId="165" fontId="11" fillId="0" borderId="20" xfId="7" applyNumberFormat="1" applyFont="1" applyFill="1" applyBorder="1" applyAlignment="1" applyProtection="1">
      <alignment horizontal="right" wrapText="1"/>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left" vertical="center"/>
      <protection hidden="1"/>
    </xf>
    <xf numFmtId="49" fontId="62" fillId="0" borderId="0" xfId="0" applyNumberFormat="1" applyFont="1" applyAlignment="1" applyProtection="1">
      <alignment horizontal="right" vertical="center"/>
      <protection hidden="1"/>
    </xf>
    <xf numFmtId="9" fontId="62" fillId="2" borderId="0" xfId="7" applyFont="1" applyFill="1" applyBorder="1" applyAlignment="1" applyProtection="1">
      <alignment horizontal="right" vertical="center"/>
      <protection hidden="1"/>
    </xf>
    <xf numFmtId="165" fontId="61" fillId="0" borderId="0" xfId="7" applyNumberFormat="1" applyFont="1" applyFill="1" applyBorder="1" applyAlignment="1" applyProtection="1">
      <alignment horizontal="right" wrapText="1"/>
      <protection hidden="1"/>
    </xf>
    <xf numFmtId="165" fontId="33" fillId="0" borderId="0" xfId="7" applyNumberFormat="1" applyFont="1" applyFill="1" applyBorder="1" applyAlignment="1" applyProtection="1">
      <alignment horizontal="right" wrapText="1"/>
      <protection hidden="1"/>
    </xf>
    <xf numFmtId="0" fontId="27" fillId="0" borderId="4" xfId="5" applyFont="1" applyBorder="1" applyAlignment="1" applyProtection="1">
      <alignment horizontal="center" wrapText="1"/>
      <protection hidden="1"/>
    </xf>
    <xf numFmtId="0" fontId="1" fillId="0" borderId="0" xfId="5" applyAlignment="1" applyProtection="1">
      <alignment wrapText="1"/>
      <protection hidden="1"/>
    </xf>
    <xf numFmtId="0" fontId="17" fillId="0" borderId="0" xfId="5" applyFont="1" applyAlignment="1" applyProtection="1">
      <alignment wrapText="1"/>
      <protection hidden="1"/>
    </xf>
    <xf numFmtId="0" fontId="27" fillId="0" borderId="0" xfId="5" applyFont="1" applyAlignment="1" applyProtection="1">
      <alignment horizontal="center" wrapText="1"/>
      <protection hidden="1"/>
    </xf>
    <xf numFmtId="0" fontId="27" fillId="0" borderId="0" xfId="5" applyFont="1" applyAlignment="1" applyProtection="1">
      <alignment horizontal="center" vertical="center" wrapText="1"/>
      <protection hidden="1"/>
    </xf>
    <xf numFmtId="0" fontId="17" fillId="0" borderId="0" xfId="5" applyFont="1" applyAlignment="1" applyProtection="1">
      <alignment vertical="top" wrapText="1"/>
      <protection hidden="1"/>
    </xf>
    <xf numFmtId="0" fontId="37" fillId="0" borderId="0" xfId="5" applyFont="1" applyAlignment="1" applyProtection="1">
      <alignment vertical="top" wrapText="1"/>
      <protection hidden="1"/>
    </xf>
    <xf numFmtId="0" fontId="38" fillId="0" borderId="0" xfId="5" applyFont="1" applyAlignment="1" applyProtection="1">
      <alignment horizontal="left" wrapText="1"/>
      <protection hidden="1"/>
    </xf>
    <xf numFmtId="0" fontId="32" fillId="0" borderId="0" xfId="5" applyFont="1" applyAlignment="1" applyProtection="1">
      <alignment wrapText="1"/>
      <protection hidden="1"/>
    </xf>
    <xf numFmtId="0" fontId="27" fillId="0" borderId="0" xfId="5" applyFont="1" applyAlignment="1" applyProtection="1">
      <alignment horizontal="center"/>
      <protection hidden="1"/>
    </xf>
    <xf numFmtId="0" fontId="36" fillId="0" borderId="0" xfId="5" applyFont="1" applyAlignment="1" applyProtection="1">
      <alignment wrapText="1"/>
      <protection hidden="1"/>
    </xf>
    <xf numFmtId="0" fontId="40" fillId="0" borderId="0" xfId="3" applyFont="1" applyAlignment="1" applyProtection="1">
      <alignment wrapText="1"/>
      <protection hidden="1"/>
    </xf>
    <xf numFmtId="0" fontId="33" fillId="0" borderId="0" xfId="0" applyFont="1" applyAlignment="1" applyProtection="1">
      <alignment horizontal="right" indent="1"/>
      <protection hidden="1"/>
    </xf>
    <xf numFmtId="3" fontId="33" fillId="0" borderId="9" xfId="7" applyNumberFormat="1" applyFont="1" applyBorder="1" applyProtection="1">
      <protection hidden="1"/>
    </xf>
    <xf numFmtId="165" fontId="33" fillId="0" borderId="9" xfId="7" applyNumberFormat="1" applyFont="1" applyFill="1" applyBorder="1" applyAlignment="1" applyProtection="1">
      <alignment horizontal="right"/>
      <protection hidden="1"/>
    </xf>
    <xf numFmtId="0" fontId="69" fillId="0" borderId="0" xfId="0" applyFont="1" applyAlignment="1" applyProtection="1">
      <alignment horizontal="right" indent="1"/>
      <protection hidden="1"/>
    </xf>
    <xf numFmtId="165" fontId="69" fillId="0" borderId="9" xfId="7" applyNumberFormat="1" applyFont="1" applyFill="1" applyBorder="1" applyAlignment="1" applyProtection="1">
      <alignment horizontal="right"/>
      <protection hidden="1"/>
    </xf>
    <xf numFmtId="0" fontId="70" fillId="0" borderId="0" xfId="0" applyFont="1" applyAlignment="1" applyProtection="1">
      <alignment horizontal="right" indent="1"/>
      <protection hidden="1"/>
    </xf>
    <xf numFmtId="165" fontId="70" fillId="0" borderId="9" xfId="7" applyNumberFormat="1" applyFont="1" applyFill="1" applyBorder="1" applyAlignment="1" applyProtection="1">
      <alignment horizontal="right"/>
      <protection hidden="1"/>
    </xf>
    <xf numFmtId="165" fontId="33" fillId="0" borderId="9" xfId="7" applyNumberFormat="1" applyFont="1" applyBorder="1" applyProtection="1">
      <protection hidden="1"/>
    </xf>
    <xf numFmtId="9" fontId="33" fillId="0" borderId="9" xfId="7" applyFont="1" applyFill="1" applyBorder="1" applyProtection="1">
      <protection hidden="1"/>
    </xf>
    <xf numFmtId="170" fontId="33" fillId="0" borderId="9" xfId="7" applyNumberFormat="1" applyFont="1" applyBorder="1" applyProtection="1">
      <protection hidden="1"/>
    </xf>
    <xf numFmtId="169" fontId="33" fillId="0" borderId="9" xfId="7" applyNumberFormat="1" applyFont="1" applyFill="1" applyBorder="1" applyProtection="1">
      <protection hidden="1"/>
    </xf>
    <xf numFmtId="0" fontId="9" fillId="2" borderId="0" xfId="0" applyFont="1" applyFill="1" applyAlignment="1" applyProtection="1">
      <alignment horizontal="center"/>
      <protection hidden="1"/>
    </xf>
    <xf numFmtId="0" fontId="9" fillId="0" borderId="0" xfId="0" applyFont="1" applyAlignment="1" applyProtection="1">
      <alignment vertical="top" wrapText="1"/>
      <protection hidden="1"/>
    </xf>
    <xf numFmtId="0" fontId="9" fillId="0" borderId="0" xfId="0" applyFont="1" applyAlignment="1" applyProtection="1">
      <alignment horizontal="left" wrapText="1"/>
      <protection hidden="1"/>
    </xf>
    <xf numFmtId="49" fontId="12" fillId="0" borderId="0" xfId="1" applyNumberFormat="1" applyFont="1" applyAlignment="1" applyProtection="1">
      <alignment horizontal="center" wrapText="1"/>
      <protection hidden="1"/>
    </xf>
    <xf numFmtId="0" fontId="28" fillId="0" borderId="0" xfId="0" applyFont="1" applyAlignment="1" applyProtection="1">
      <alignment horizontal="left" wrapText="1"/>
      <protection hidden="1"/>
    </xf>
    <xf numFmtId="49" fontId="12" fillId="0" borderId="0" xfId="0" applyNumberFormat="1" applyFont="1" applyAlignment="1" applyProtection="1">
      <alignment horizontal="center" wrapText="1"/>
      <protection hidden="1"/>
    </xf>
    <xf numFmtId="0" fontId="12" fillId="0" borderId="0" xfId="0" applyFont="1" applyAlignment="1" applyProtection="1">
      <alignment horizontal="left" wrapText="1"/>
      <protection hidden="1"/>
    </xf>
    <xf numFmtId="0" fontId="11" fillId="0" borderId="0" xfId="0" applyFont="1" applyAlignment="1" applyProtection="1">
      <alignment horizontal="left" vertical="center" wrapText="1"/>
      <protection hidden="1"/>
    </xf>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11" fillId="0" borderId="0" xfId="0" applyFont="1" applyAlignment="1" applyProtection="1">
      <alignment horizontal="left" wrapText="1"/>
      <protection hidden="1"/>
    </xf>
    <xf numFmtId="0" fontId="22" fillId="0" borderId="4" xfId="0" applyFont="1" applyBorder="1" applyAlignment="1" applyProtection="1">
      <alignment horizontal="left"/>
      <protection hidden="1"/>
    </xf>
    <xf numFmtId="0" fontId="13" fillId="0" borderId="0" xfId="4" applyProtection="1">
      <protection hidden="1"/>
    </xf>
    <xf numFmtId="0" fontId="27" fillId="0" borderId="0" xfId="5" applyFont="1" applyAlignment="1" applyProtection="1">
      <alignment horizontal="center" vertical="center"/>
      <protection hidden="1"/>
    </xf>
    <xf numFmtId="0" fontId="32" fillId="0" borderId="0" xfId="5" applyFont="1" applyAlignment="1" applyProtection="1">
      <alignment horizontal="left" vertical="top"/>
      <protection hidden="1"/>
    </xf>
    <xf numFmtId="0" fontId="17" fillId="0" borderId="0" xfId="5" applyFont="1" applyAlignment="1" applyProtection="1">
      <alignment vertical="center" wrapText="1"/>
      <protection hidden="1"/>
    </xf>
    <xf numFmtId="0" fontId="35" fillId="0" borderId="0" xfId="5" applyFont="1" applyAlignment="1" applyProtection="1">
      <alignment vertical="top" wrapText="1"/>
      <protection hidden="1"/>
    </xf>
    <xf numFmtId="0" fontId="43" fillId="0" borderId="0" xfId="5" applyFont="1" applyAlignment="1" applyProtection="1">
      <alignment horizontal="left" vertical="top"/>
      <protection hidden="1"/>
    </xf>
    <xf numFmtId="0" fontId="38" fillId="0" borderId="0" xfId="5" applyFont="1" applyAlignment="1" applyProtection="1">
      <alignment vertical="top" wrapText="1"/>
      <protection hidden="1"/>
    </xf>
    <xf numFmtId="0" fontId="17" fillId="0" borderId="0" xfId="5" applyFont="1" applyAlignment="1" applyProtection="1">
      <alignment horizontal="left" indent="4"/>
      <protection hidden="1"/>
    </xf>
    <xf numFmtId="0" fontId="1" fillId="0" borderId="0" xfId="5" applyProtection="1">
      <protection hidden="1"/>
    </xf>
    <xf numFmtId="0" fontId="66" fillId="0" borderId="0" xfId="5" applyFont="1" applyAlignment="1" applyProtection="1">
      <alignment wrapText="1"/>
      <protection hidden="1"/>
    </xf>
    <xf numFmtId="0" fontId="27" fillId="0" borderId="0" xfId="5" applyFont="1" applyAlignment="1" applyProtection="1">
      <alignment horizontal="center" vertical="top"/>
      <protection hidden="1"/>
    </xf>
    <xf numFmtId="0" fontId="17" fillId="0" borderId="0" xfId="5" applyFont="1" applyAlignment="1" applyProtection="1">
      <alignment horizontal="left" vertical="top" wrapText="1"/>
      <protection hidden="1"/>
    </xf>
    <xf numFmtId="0" fontId="17" fillId="0" borderId="0" xfId="3" applyNumberFormat="1" applyFont="1" applyAlignment="1" applyProtection="1">
      <alignment horizontal="left" vertical="top" wrapText="1"/>
      <protection hidden="1"/>
    </xf>
    <xf numFmtId="0" fontId="60" fillId="0" borderId="0" xfId="3" applyFont="1" applyBorder="1" applyAlignment="1" applyProtection="1">
      <alignment horizontal="center" vertical="center"/>
      <protection hidden="1"/>
    </xf>
    <xf numFmtId="0" fontId="40" fillId="0" borderId="0" xfId="3" applyFont="1" applyAlignment="1" applyProtection="1">
      <alignment horizontal="center" vertical="center" wrapText="1"/>
      <protection hidden="1"/>
    </xf>
    <xf numFmtId="0" fontId="63" fillId="0" borderId="0" xfId="0" applyFont="1" applyAlignment="1" applyProtection="1">
      <alignment horizontal="center"/>
      <protection hidden="1"/>
    </xf>
    <xf numFmtId="0" fontId="45" fillId="0" borderId="0" xfId="0" applyFont="1" applyAlignment="1" applyProtection="1">
      <alignment horizontal="left"/>
      <protection hidden="1"/>
    </xf>
    <xf numFmtId="0" fontId="44" fillId="0" borderId="0" xfId="0" applyFont="1" applyProtection="1">
      <protection hidden="1"/>
    </xf>
    <xf numFmtId="0" fontId="13" fillId="0" borderId="0" xfId="0" applyFont="1" applyAlignment="1" applyProtection="1">
      <alignment horizontal="center"/>
      <protection hidden="1"/>
    </xf>
    <xf numFmtId="3" fontId="69" fillId="0" borderId="9" xfId="1" quotePrefix="1" applyNumberFormat="1" applyFont="1" applyBorder="1" applyProtection="1">
      <protection hidden="1"/>
    </xf>
    <xf numFmtId="3" fontId="70" fillId="0" borderId="9" xfId="1" quotePrefix="1" applyNumberFormat="1" applyFont="1" applyBorder="1" applyProtection="1">
      <protection hidden="1"/>
    </xf>
    <xf numFmtId="3" fontId="33" fillId="0" borderId="0" xfId="1" quotePrefix="1" applyNumberFormat="1" applyFont="1" applyProtection="1">
      <protection hidden="1"/>
    </xf>
    <xf numFmtId="165" fontId="69" fillId="0" borderId="9" xfId="7" quotePrefix="1" applyNumberFormat="1" applyFont="1" applyBorder="1" applyProtection="1">
      <protection hidden="1"/>
    </xf>
    <xf numFmtId="165" fontId="70" fillId="0" borderId="9" xfId="7" quotePrefix="1" applyNumberFormat="1" applyFont="1" applyBorder="1" applyProtection="1">
      <protection hidden="1"/>
    </xf>
    <xf numFmtId="9" fontId="69" fillId="0" borderId="9" xfId="7" quotePrefix="1" applyFont="1" applyBorder="1" applyProtection="1">
      <protection hidden="1"/>
    </xf>
    <xf numFmtId="9" fontId="70" fillId="0" borderId="9" xfId="7" quotePrefix="1" applyFont="1" applyFill="1" applyBorder="1" applyProtection="1">
      <protection hidden="1"/>
    </xf>
    <xf numFmtId="170" fontId="69" fillId="0" borderId="9" xfId="1" quotePrefix="1" applyNumberFormat="1" applyFont="1" applyBorder="1" applyProtection="1">
      <protection hidden="1"/>
    </xf>
    <xf numFmtId="170" fontId="70" fillId="0" borderId="9" xfId="1" quotePrefix="1" applyNumberFormat="1" applyFont="1" applyBorder="1" applyProtection="1">
      <protection hidden="1"/>
    </xf>
    <xf numFmtId="169" fontId="69" fillId="0" borderId="9" xfId="7" quotePrefix="1" applyNumberFormat="1" applyFont="1" applyBorder="1" applyProtection="1">
      <protection hidden="1"/>
    </xf>
    <xf numFmtId="169" fontId="70" fillId="0" borderId="9" xfId="7" quotePrefix="1" applyNumberFormat="1" applyFont="1" applyBorder="1" applyProtection="1">
      <protection hidden="1"/>
    </xf>
    <xf numFmtId="0" fontId="56" fillId="0" borderId="0" xfId="0" applyFont="1" applyProtection="1">
      <protection hidden="1"/>
    </xf>
    <xf numFmtId="0" fontId="27" fillId="2" borderId="0" xfId="0" applyFont="1" applyFill="1" applyProtection="1">
      <protection hidden="1"/>
    </xf>
    <xf numFmtId="0" fontId="1" fillId="2" borderId="0" xfId="0" applyFont="1" applyFill="1" applyProtection="1">
      <protection hidden="1"/>
    </xf>
    <xf numFmtId="0" fontId="1" fillId="2" borderId="0" xfId="0" applyFont="1" applyFill="1" applyAlignment="1" applyProtection="1">
      <alignment horizontal="right"/>
      <protection hidden="1"/>
    </xf>
    <xf numFmtId="0" fontId="1" fillId="0" borderId="0" xfId="0" applyFont="1" applyAlignment="1" applyProtection="1">
      <alignment horizontal="center"/>
      <protection hidden="1"/>
    </xf>
    <xf numFmtId="49" fontId="14" fillId="0" borderId="0" xfId="1" applyNumberFormat="1" applyFont="1" applyBorder="1" applyAlignment="1" applyProtection="1">
      <alignment horizontal="center" wrapText="1"/>
      <protection hidden="1"/>
    </xf>
    <xf numFmtId="166" fontId="11" fillId="0" borderId="5" xfId="1" applyNumberFormat="1" applyFont="1" applyFill="1" applyBorder="1" applyProtection="1">
      <protection hidden="1"/>
    </xf>
    <xf numFmtId="166" fontId="11" fillId="0" borderId="6" xfId="1" applyNumberFormat="1" applyFont="1" applyFill="1" applyBorder="1" applyProtection="1">
      <protection hidden="1"/>
    </xf>
    <xf numFmtId="166" fontId="11" fillId="0" borderId="7" xfId="1" applyNumberFormat="1" applyFont="1" applyFill="1" applyBorder="1" applyProtection="1">
      <protection hidden="1"/>
    </xf>
    <xf numFmtId="166" fontId="11" fillId="0" borderId="8" xfId="1" applyNumberFormat="1" applyFont="1" applyFill="1" applyBorder="1" applyProtection="1">
      <protection hidden="1"/>
    </xf>
    <xf numFmtId="166" fontId="11" fillId="0" borderId="9" xfId="1" applyNumberFormat="1" applyFont="1" applyFill="1" applyBorder="1" applyProtection="1">
      <protection hidden="1"/>
    </xf>
    <xf numFmtId="166" fontId="11" fillId="0" borderId="10" xfId="1" applyNumberFormat="1" applyFont="1" applyFill="1" applyBorder="1" applyProtection="1">
      <protection hidden="1"/>
    </xf>
    <xf numFmtId="166" fontId="11" fillId="0" borderId="11" xfId="1" applyNumberFormat="1" applyFont="1" applyFill="1" applyBorder="1" applyProtection="1">
      <protection hidden="1"/>
    </xf>
    <xf numFmtId="166" fontId="11" fillId="0" borderId="12" xfId="1" applyNumberFormat="1" applyFont="1" applyFill="1" applyBorder="1" applyProtection="1">
      <protection hidden="1"/>
    </xf>
    <xf numFmtId="166" fontId="11" fillId="0" borderId="13" xfId="1" applyNumberFormat="1" applyFont="1" applyFill="1" applyBorder="1" applyProtection="1">
      <protection hidden="1"/>
    </xf>
    <xf numFmtId="166" fontId="11" fillId="0" borderId="0" xfId="1" applyNumberFormat="1" applyFont="1" applyProtection="1">
      <protection hidden="1"/>
    </xf>
    <xf numFmtId="166" fontId="11" fillId="0" borderId="5" xfId="1" applyNumberFormat="1" applyFont="1" applyBorder="1" applyProtection="1">
      <protection hidden="1"/>
    </xf>
    <xf numFmtId="166" fontId="11" fillId="0" borderId="6" xfId="1" applyNumberFormat="1" applyFont="1" applyBorder="1" applyProtection="1">
      <protection hidden="1"/>
    </xf>
    <xf numFmtId="166" fontId="11" fillId="0" borderId="14" xfId="1" applyNumberFormat="1" applyFont="1" applyBorder="1" applyProtection="1">
      <protection hidden="1"/>
    </xf>
    <xf numFmtId="166" fontId="11" fillId="0" borderId="8" xfId="1" applyNumberFormat="1" applyFont="1" applyBorder="1" applyProtection="1">
      <protection hidden="1"/>
    </xf>
    <xf numFmtId="166" fontId="11" fillId="0" borderId="9" xfId="1" applyNumberFormat="1" applyFont="1" applyBorder="1" applyProtection="1">
      <protection hidden="1"/>
    </xf>
    <xf numFmtId="166" fontId="11" fillId="0" borderId="15" xfId="1" applyNumberFormat="1" applyFont="1" applyBorder="1" applyProtection="1">
      <protection hidden="1"/>
    </xf>
    <xf numFmtId="166" fontId="11" fillId="0" borderId="16" xfId="1" applyNumberFormat="1" applyFont="1" applyFill="1" applyBorder="1" applyProtection="1">
      <protection hidden="1"/>
    </xf>
    <xf numFmtId="0" fontId="1" fillId="0" borderId="17" xfId="0" applyFont="1" applyBorder="1" applyAlignment="1" applyProtection="1">
      <alignment horizontal="center"/>
      <protection hidden="1"/>
    </xf>
    <xf numFmtId="164" fontId="29" fillId="0" borderId="0" xfId="0" applyNumberFormat="1" applyFont="1" applyProtection="1">
      <protection hidden="1"/>
    </xf>
    <xf numFmtId="43" fontId="1" fillId="0" borderId="0" xfId="1" applyFont="1" applyProtection="1">
      <protection hidden="1"/>
    </xf>
    <xf numFmtId="166" fontId="29" fillId="0" borderId="0" xfId="1" applyNumberFormat="1" applyFont="1" applyBorder="1" applyProtection="1">
      <protection hidden="1"/>
    </xf>
    <xf numFmtId="9" fontId="11" fillId="0" borderId="0" xfId="7" applyFont="1" applyFill="1" applyBorder="1" applyAlignment="1" applyProtection="1">
      <alignment horizontal="right" wrapText="1"/>
      <protection hidden="1"/>
    </xf>
    <xf numFmtId="166" fontId="11" fillId="0" borderId="11" xfId="1" applyNumberFormat="1" applyFont="1" applyBorder="1" applyProtection="1">
      <protection hidden="1"/>
    </xf>
    <xf numFmtId="166" fontId="11" fillId="0" borderId="12" xfId="1" applyNumberFormat="1" applyFont="1" applyBorder="1" applyProtection="1">
      <protection hidden="1"/>
    </xf>
    <xf numFmtId="166" fontId="11" fillId="0" borderId="16" xfId="1" applyNumberFormat="1" applyFont="1" applyBorder="1" applyProtection="1">
      <protection hidden="1"/>
    </xf>
    <xf numFmtId="166" fontId="29" fillId="0" borderId="3" xfId="1" applyNumberFormat="1" applyFont="1" applyBorder="1" applyProtection="1">
      <protection hidden="1"/>
    </xf>
    <xf numFmtId="165" fontId="11" fillId="0" borderId="5" xfId="7" applyNumberFormat="1" applyFont="1" applyBorder="1" applyProtection="1">
      <protection hidden="1"/>
    </xf>
    <xf numFmtId="165" fontId="11" fillId="0" borderId="6" xfId="7" applyNumberFormat="1" applyFont="1" applyBorder="1" applyProtection="1">
      <protection hidden="1"/>
    </xf>
    <xf numFmtId="165" fontId="11" fillId="0" borderId="14" xfId="7" applyNumberFormat="1" applyFont="1" applyBorder="1" applyProtection="1">
      <protection hidden="1"/>
    </xf>
    <xf numFmtId="165" fontId="11" fillId="0" borderId="8" xfId="7" applyNumberFormat="1" applyFont="1" applyBorder="1" applyProtection="1">
      <protection hidden="1"/>
    </xf>
    <xf numFmtId="165" fontId="11" fillId="0" borderId="9" xfId="7" applyNumberFormat="1" applyFont="1" applyBorder="1" applyProtection="1">
      <protection hidden="1"/>
    </xf>
    <xf numFmtId="165" fontId="11" fillId="0" borderId="15" xfId="7" applyNumberFormat="1" applyFont="1" applyBorder="1" applyProtection="1">
      <protection hidden="1"/>
    </xf>
    <xf numFmtId="165" fontId="11" fillId="0" borderId="11" xfId="7" applyNumberFormat="1" applyFont="1" applyBorder="1" applyProtection="1">
      <protection hidden="1"/>
    </xf>
    <xf numFmtId="165" fontId="11" fillId="0" borderId="12" xfId="7" applyNumberFormat="1" applyFont="1" applyBorder="1" applyProtection="1">
      <protection hidden="1"/>
    </xf>
    <xf numFmtId="165" fontId="11" fillId="0" borderId="16" xfId="7" applyNumberFormat="1" applyFont="1" applyBorder="1" applyProtection="1">
      <protection hidden="1"/>
    </xf>
    <xf numFmtId="165" fontId="11" fillId="0" borderId="14" xfId="7" applyNumberFormat="1" applyFont="1" applyFill="1" applyBorder="1" applyProtection="1">
      <protection hidden="1"/>
    </xf>
    <xf numFmtId="165" fontId="11" fillId="0" borderId="15" xfId="7" applyNumberFormat="1" applyFont="1" applyFill="1" applyBorder="1" applyProtection="1">
      <protection hidden="1"/>
    </xf>
    <xf numFmtId="165" fontId="11" fillId="0" borderId="16" xfId="7" applyNumberFormat="1" applyFont="1" applyFill="1" applyBorder="1" applyProtection="1">
      <protection hidden="1"/>
    </xf>
    <xf numFmtId="9" fontId="11" fillId="0" borderId="5" xfId="7" applyFont="1" applyBorder="1" applyProtection="1">
      <protection hidden="1"/>
    </xf>
    <xf numFmtId="9" fontId="11" fillId="0" borderId="6" xfId="7" applyFont="1" applyBorder="1" applyProtection="1">
      <protection hidden="1"/>
    </xf>
    <xf numFmtId="9" fontId="11" fillId="0" borderId="14" xfId="7" applyFont="1" applyBorder="1" applyProtection="1">
      <protection hidden="1"/>
    </xf>
    <xf numFmtId="9" fontId="11" fillId="0" borderId="8" xfId="7" applyFont="1" applyBorder="1" applyProtection="1">
      <protection hidden="1"/>
    </xf>
    <xf numFmtId="9" fontId="11" fillId="0" borderId="9" xfId="7" applyFont="1" applyBorder="1" applyProtection="1">
      <protection hidden="1"/>
    </xf>
    <xf numFmtId="9" fontId="11" fillId="0" borderId="15" xfId="7" applyFont="1" applyBorder="1" applyProtection="1">
      <protection hidden="1"/>
    </xf>
    <xf numFmtId="9" fontId="11" fillId="0" borderId="11" xfId="7" applyFont="1" applyBorder="1" applyProtection="1">
      <protection hidden="1"/>
    </xf>
    <xf numFmtId="9" fontId="11" fillId="0" borderId="12" xfId="7" applyFont="1" applyBorder="1" applyProtection="1">
      <protection hidden="1"/>
    </xf>
    <xf numFmtId="9" fontId="11" fillId="0" borderId="16" xfId="7" applyFont="1" applyBorder="1" applyProtection="1">
      <protection hidden="1"/>
    </xf>
    <xf numFmtId="9" fontId="11" fillId="0" borderId="5" xfId="7" applyFont="1" applyFill="1" applyBorder="1" applyProtection="1">
      <protection hidden="1"/>
    </xf>
    <xf numFmtId="9" fontId="11" fillId="0" borderId="6" xfId="7" applyFont="1" applyFill="1" applyBorder="1" applyProtection="1">
      <protection hidden="1"/>
    </xf>
    <xf numFmtId="9" fontId="11" fillId="0" borderId="14" xfId="7" applyFont="1" applyFill="1" applyBorder="1" applyProtection="1">
      <protection hidden="1"/>
    </xf>
    <xf numFmtId="9" fontId="11" fillId="0" borderId="8" xfId="7" applyFont="1" applyFill="1" applyBorder="1" applyProtection="1">
      <protection hidden="1"/>
    </xf>
    <xf numFmtId="9" fontId="11" fillId="0" borderId="9" xfId="7" applyFont="1" applyFill="1" applyBorder="1" applyProtection="1">
      <protection hidden="1"/>
    </xf>
    <xf numFmtId="9" fontId="11" fillId="0" borderId="15" xfId="7" applyFont="1" applyFill="1" applyBorder="1" applyProtection="1">
      <protection hidden="1"/>
    </xf>
    <xf numFmtId="9" fontId="11" fillId="0" borderId="11" xfId="7" applyFont="1" applyFill="1" applyBorder="1" applyProtection="1">
      <protection hidden="1"/>
    </xf>
    <xf numFmtId="9" fontId="11" fillId="0" borderId="12" xfId="7" applyFont="1" applyFill="1" applyBorder="1" applyProtection="1">
      <protection hidden="1"/>
    </xf>
    <xf numFmtId="9" fontId="11" fillId="0" borderId="16" xfId="7" applyFont="1" applyFill="1" applyBorder="1" applyProtection="1">
      <protection hidden="1"/>
    </xf>
    <xf numFmtId="165" fontId="11" fillId="0" borderId="5" xfId="7" applyNumberFormat="1" applyFont="1" applyFill="1" applyBorder="1" applyProtection="1">
      <protection hidden="1"/>
    </xf>
    <xf numFmtId="165" fontId="11" fillId="0" borderId="6" xfId="7" applyNumberFormat="1" applyFont="1" applyFill="1" applyBorder="1" applyProtection="1">
      <protection hidden="1"/>
    </xf>
    <xf numFmtId="165" fontId="11" fillId="0" borderId="8" xfId="7" applyNumberFormat="1" applyFont="1" applyFill="1" applyBorder="1" applyProtection="1">
      <protection hidden="1"/>
    </xf>
    <xf numFmtId="165" fontId="11" fillId="0" borderId="9" xfId="7" applyNumberFormat="1" applyFont="1" applyFill="1" applyBorder="1" applyProtection="1">
      <protection hidden="1"/>
    </xf>
    <xf numFmtId="164" fontId="29" fillId="0" borderId="1" xfId="1" applyNumberFormat="1" applyFont="1" applyBorder="1" applyProtection="1">
      <protection hidden="1"/>
    </xf>
    <xf numFmtId="164" fontId="29" fillId="0" borderId="2" xfId="1" applyNumberFormat="1" applyFont="1" applyBorder="1" applyProtection="1">
      <protection hidden="1"/>
    </xf>
    <xf numFmtId="164" fontId="29" fillId="0" borderId="21" xfId="1" applyNumberFormat="1" applyFont="1" applyBorder="1" applyProtection="1">
      <protection hidden="1"/>
    </xf>
    <xf numFmtId="164" fontId="29" fillId="0" borderId="3" xfId="1" applyNumberFormat="1" applyFont="1" applyBorder="1" applyProtection="1">
      <protection hidden="1"/>
    </xf>
    <xf numFmtId="164" fontId="11" fillId="0" borderId="5" xfId="1" applyNumberFormat="1" applyFont="1" applyBorder="1" applyProtection="1">
      <protection hidden="1"/>
    </xf>
    <xf numFmtId="164" fontId="11" fillId="0" borderId="6" xfId="1" applyNumberFormat="1" applyFont="1" applyBorder="1" applyProtection="1">
      <protection hidden="1"/>
    </xf>
    <xf numFmtId="164" fontId="11" fillId="0" borderId="14" xfId="1" applyNumberFormat="1" applyFont="1" applyBorder="1" applyProtection="1">
      <protection hidden="1"/>
    </xf>
    <xf numFmtId="164" fontId="11" fillId="0" borderId="8" xfId="1" applyNumberFormat="1" applyFont="1" applyBorder="1" applyProtection="1">
      <protection hidden="1"/>
    </xf>
    <xf numFmtId="164" fontId="11" fillId="0" borderId="9" xfId="1" applyNumberFormat="1" applyFont="1" applyBorder="1" applyProtection="1">
      <protection hidden="1"/>
    </xf>
    <xf numFmtId="164" fontId="11" fillId="0" borderId="15" xfId="1" applyNumberFormat="1" applyFont="1" applyBorder="1" applyProtection="1">
      <protection hidden="1"/>
    </xf>
    <xf numFmtId="164" fontId="11" fillId="0" borderId="11" xfId="1" applyNumberFormat="1" applyFont="1" applyBorder="1" applyProtection="1">
      <protection hidden="1"/>
    </xf>
    <xf numFmtId="164" fontId="11" fillId="0" borderId="12" xfId="1" applyNumberFormat="1" applyFont="1" applyBorder="1" applyProtection="1">
      <protection hidden="1"/>
    </xf>
    <xf numFmtId="164" fontId="11" fillId="0" borderId="16" xfId="1" applyNumberFormat="1" applyFont="1" applyBorder="1" applyProtection="1">
      <protection hidden="1"/>
    </xf>
    <xf numFmtId="168" fontId="29" fillId="0" borderId="1" xfId="2" applyNumberFormat="1" applyFont="1" applyBorder="1" applyProtection="1">
      <protection hidden="1"/>
    </xf>
    <xf numFmtId="168" fontId="29" fillId="0" borderId="2" xfId="2" applyNumberFormat="1" applyFont="1" applyBorder="1" applyProtection="1">
      <protection hidden="1"/>
    </xf>
    <xf numFmtId="168" fontId="29" fillId="0" borderId="21" xfId="2" applyNumberFormat="1" applyFont="1" applyBorder="1" applyProtection="1">
      <protection hidden="1"/>
    </xf>
    <xf numFmtId="168" fontId="29" fillId="0" borderId="3" xfId="2" applyNumberFormat="1" applyFont="1" applyBorder="1" applyProtection="1">
      <protection hidden="1"/>
    </xf>
    <xf numFmtId="168" fontId="11" fillId="0" borderId="5" xfId="2" applyNumberFormat="1" applyFont="1" applyBorder="1" applyProtection="1">
      <protection hidden="1"/>
    </xf>
    <xf numFmtId="168" fontId="11" fillId="0" borderId="6" xfId="2" applyNumberFormat="1" applyFont="1" applyBorder="1" applyProtection="1">
      <protection hidden="1"/>
    </xf>
    <xf numFmtId="168" fontId="11" fillId="0" borderId="14" xfId="2" applyNumberFormat="1" applyFont="1" applyBorder="1" applyProtection="1">
      <protection hidden="1"/>
    </xf>
    <xf numFmtId="168" fontId="11" fillId="0" borderId="8" xfId="2" applyNumberFormat="1" applyFont="1" applyBorder="1" applyProtection="1">
      <protection hidden="1"/>
    </xf>
    <xf numFmtId="168" fontId="11" fillId="0" borderId="9" xfId="2" applyNumberFormat="1" applyFont="1" applyBorder="1" applyProtection="1">
      <protection hidden="1"/>
    </xf>
    <xf numFmtId="168" fontId="11" fillId="0" borderId="15" xfId="2" applyNumberFormat="1" applyFont="1" applyBorder="1" applyProtection="1">
      <protection hidden="1"/>
    </xf>
    <xf numFmtId="168" fontId="11" fillId="0" borderId="11" xfId="2" applyNumberFormat="1" applyFont="1" applyBorder="1" applyProtection="1">
      <protection hidden="1"/>
    </xf>
    <xf numFmtId="168" fontId="11" fillId="0" borderId="12" xfId="2" applyNumberFormat="1" applyFont="1" applyBorder="1" applyProtection="1">
      <protection hidden="1"/>
    </xf>
    <xf numFmtId="168" fontId="11" fillId="0" borderId="16" xfId="2" applyNumberFormat="1" applyFont="1" applyBorder="1" applyProtection="1">
      <protection hidden="1"/>
    </xf>
    <xf numFmtId="168" fontId="11" fillId="0" borderId="5" xfId="2" applyNumberFormat="1" applyFont="1" applyFill="1" applyBorder="1" applyProtection="1">
      <protection hidden="1"/>
    </xf>
    <xf numFmtId="168" fontId="11" fillId="0" borderId="6" xfId="2" applyNumberFormat="1" applyFont="1" applyFill="1" applyBorder="1" applyProtection="1">
      <protection hidden="1"/>
    </xf>
    <xf numFmtId="168" fontId="11" fillId="0" borderId="14" xfId="2" applyNumberFormat="1" applyFont="1" applyFill="1" applyBorder="1" applyProtection="1">
      <protection hidden="1"/>
    </xf>
    <xf numFmtId="168" fontId="11" fillId="0" borderId="8" xfId="2" applyNumberFormat="1" applyFont="1" applyFill="1" applyBorder="1" applyProtection="1">
      <protection hidden="1"/>
    </xf>
    <xf numFmtId="168" fontId="11" fillId="0" borderId="9" xfId="2" applyNumberFormat="1" applyFont="1" applyFill="1" applyBorder="1" applyProtection="1">
      <protection hidden="1"/>
    </xf>
    <xf numFmtId="168" fontId="11" fillId="0" borderId="15" xfId="2" applyNumberFormat="1" applyFont="1" applyFill="1" applyBorder="1" applyProtection="1">
      <protection hidden="1"/>
    </xf>
    <xf numFmtId="168" fontId="11" fillId="0" borderId="7" xfId="2" applyNumberFormat="1" applyFont="1" applyBorder="1" applyProtection="1">
      <protection hidden="1"/>
    </xf>
    <xf numFmtId="168" fontId="11" fillId="0" borderId="10" xfId="2" applyNumberFormat="1" applyFont="1" applyBorder="1" applyProtection="1">
      <protection hidden="1"/>
    </xf>
    <xf numFmtId="168" fontId="11" fillId="0" borderId="13" xfId="2" applyNumberFormat="1" applyFont="1" applyBorder="1" applyProtection="1">
      <protection hidden="1"/>
    </xf>
    <xf numFmtId="168" fontId="11" fillId="0" borderId="7" xfId="2" applyNumberFormat="1" applyFont="1" applyFill="1" applyBorder="1" applyProtection="1">
      <protection hidden="1"/>
    </xf>
    <xf numFmtId="168" fontId="11" fillId="0" borderId="10" xfId="2" applyNumberFormat="1" applyFont="1" applyFill="1" applyBorder="1" applyProtection="1">
      <protection hidden="1"/>
    </xf>
    <xf numFmtId="168" fontId="11" fillId="0" borderId="11" xfId="2" applyNumberFormat="1" applyFont="1" applyFill="1" applyBorder="1" applyProtection="1">
      <protection hidden="1"/>
    </xf>
    <xf numFmtId="168" fontId="11" fillId="0" borderId="12" xfId="2" applyNumberFormat="1" applyFont="1" applyFill="1" applyBorder="1" applyProtection="1">
      <protection hidden="1"/>
    </xf>
    <xf numFmtId="168" fontId="11" fillId="0" borderId="13" xfId="2" applyNumberFormat="1" applyFont="1" applyFill="1" applyBorder="1" applyProtection="1">
      <protection hidden="1"/>
    </xf>
    <xf numFmtId="0" fontId="17" fillId="0" borderId="0" xfId="0" applyFont="1" applyAlignment="1" applyProtection="1">
      <alignment horizontal="left" vertical="center"/>
      <protection hidden="1"/>
    </xf>
    <xf numFmtId="0" fontId="12" fillId="0" borderId="0" xfId="0" applyFont="1" applyAlignment="1" applyProtection="1">
      <alignment horizontal="left" vertical="top"/>
      <protection hidden="1"/>
    </xf>
    <xf numFmtId="0" fontId="11" fillId="0" borderId="0" xfId="0" applyFont="1" applyAlignment="1" applyProtection="1">
      <alignment vertical="center"/>
      <protection hidden="1"/>
    </xf>
    <xf numFmtId="0" fontId="22" fillId="0" borderId="0" xfId="0" applyFont="1" applyAlignment="1" applyProtection="1">
      <alignment horizontal="left"/>
      <protection hidden="1"/>
    </xf>
    <xf numFmtId="0" fontId="11" fillId="0" borderId="0" xfId="0" applyFont="1" applyAlignment="1" applyProtection="1">
      <alignment horizontal="left" indent="12"/>
      <protection hidden="1"/>
    </xf>
    <xf numFmtId="0" fontId="11" fillId="0" borderId="0" xfId="0" applyFont="1" applyAlignment="1" applyProtection="1">
      <alignment horizontal="left" indent="4"/>
      <protection hidden="1"/>
    </xf>
    <xf numFmtId="0" fontId="11" fillId="0" borderId="4" xfId="0" applyFont="1" applyBorder="1" applyProtection="1">
      <protection hidden="1"/>
    </xf>
    <xf numFmtId="0" fontId="11" fillId="0" borderId="0" xfId="0" applyFont="1" applyAlignment="1" applyProtection="1">
      <alignment wrapText="1"/>
      <protection hidden="1"/>
    </xf>
    <xf numFmtId="0" fontId="67" fillId="0" borderId="0" xfId="4" applyFont="1" applyAlignment="1" applyProtection="1">
      <alignment horizontal="center"/>
      <protection hidden="1"/>
    </xf>
    <xf numFmtId="0" fontId="0" fillId="0" borderId="0" xfId="0" applyAlignment="1" applyProtection="1">
      <alignment horizontal="center"/>
      <protection hidden="1"/>
    </xf>
    <xf numFmtId="0" fontId="0" fillId="0" borderId="4" xfId="0" applyBorder="1" applyAlignment="1" applyProtection="1">
      <alignment horizontal="center"/>
      <protection hidden="1"/>
    </xf>
    <xf numFmtId="0" fontId="53" fillId="0" borderId="0" xfId="0" applyFont="1" applyAlignment="1" applyProtection="1">
      <alignment horizontal="center"/>
      <protection hidden="1"/>
    </xf>
    <xf numFmtId="171" fontId="7" fillId="0" borderId="0" xfId="0" applyNumberFormat="1" applyFont="1" applyAlignment="1" applyProtection="1">
      <alignment horizontal="center"/>
      <protection hidden="1"/>
    </xf>
    <xf numFmtId="0" fontId="26" fillId="0" borderId="0" xfId="0" applyFont="1" applyAlignment="1" applyProtection="1">
      <alignment horizontal="center"/>
      <protection hidden="1"/>
    </xf>
    <xf numFmtId="0" fontId="55" fillId="0" borderId="0" xfId="0" applyFont="1" applyAlignment="1" applyProtection="1">
      <alignment horizontal="center"/>
      <protection hidden="1"/>
    </xf>
    <xf numFmtId="49" fontId="54" fillId="0" borderId="0" xfId="0" applyNumberFormat="1" applyFont="1" applyAlignment="1" applyProtection="1">
      <alignment horizontal="center"/>
      <protection hidden="1"/>
    </xf>
    <xf numFmtId="0" fontId="39" fillId="0" borderId="0" xfId="0" applyFont="1" applyAlignment="1" applyProtection="1">
      <alignment horizontal="center" wrapText="1"/>
      <protection hidden="1"/>
    </xf>
    <xf numFmtId="0" fontId="57" fillId="0" borderId="0" xfId="4" applyFont="1" applyAlignment="1" applyProtection="1">
      <alignment horizontal="center" vertical="center" wrapText="1"/>
      <protection hidden="1"/>
    </xf>
    <xf numFmtId="0" fontId="11" fillId="2" borderId="0" xfId="0" applyFont="1" applyFill="1" applyAlignment="1" applyProtection="1">
      <alignment horizontal="left" wrapText="1"/>
      <protection hidden="1"/>
    </xf>
    <xf numFmtId="0" fontId="28" fillId="2" borderId="0" xfId="0" applyFont="1" applyFill="1" applyAlignment="1" applyProtection="1">
      <alignment horizontal="center"/>
      <protection hidden="1"/>
    </xf>
    <xf numFmtId="0" fontId="9" fillId="2" borderId="0" xfId="0" applyFont="1" applyFill="1" applyAlignment="1" applyProtection="1">
      <alignment horizontal="center"/>
      <protection hidden="1"/>
    </xf>
    <xf numFmtId="0" fontId="27" fillId="2" borderId="0" xfId="0" applyFont="1" applyFill="1" applyAlignment="1" applyProtection="1">
      <alignment horizontal="center"/>
      <protection hidden="1"/>
    </xf>
    <xf numFmtId="0" fontId="45" fillId="0" borderId="4" xfId="0" applyFont="1" applyBorder="1" applyAlignment="1" applyProtection="1">
      <alignment horizontal="center"/>
      <protection hidden="1"/>
    </xf>
    <xf numFmtId="0" fontId="36" fillId="0" borderId="0" xfId="0" applyFont="1" applyAlignment="1" applyProtection="1">
      <alignment horizontal="center" vertical="top" wrapText="1"/>
      <protection hidden="1"/>
    </xf>
    <xf numFmtId="0" fontId="40" fillId="0" borderId="0" xfId="3" applyFont="1" applyAlignment="1" applyProtection="1">
      <alignment horizontal="center"/>
      <protection hidden="1"/>
    </xf>
    <xf numFmtId="0" fontId="66" fillId="0" borderId="0" xfId="0" applyFont="1" applyAlignment="1" applyProtection="1">
      <alignment horizontal="center"/>
      <protection hidden="1"/>
    </xf>
    <xf numFmtId="0" fontId="36" fillId="0" borderId="0" xfId="0" applyFont="1" applyAlignment="1" applyProtection="1">
      <alignment horizontal="left" vertical="top" wrapText="1"/>
      <protection hidden="1"/>
    </xf>
    <xf numFmtId="0" fontId="17" fillId="0" borderId="0" xfId="0" applyFont="1" applyAlignment="1" applyProtection="1">
      <alignment horizontal="center" vertical="top" wrapText="1"/>
      <protection hidden="1"/>
    </xf>
    <xf numFmtId="0" fontId="0" fillId="0" borderId="0" xfId="0" applyAlignment="1" applyProtection="1">
      <alignment horizontal="center" vertical="top" wrapText="1"/>
      <protection hidden="1"/>
    </xf>
    <xf numFmtId="0" fontId="46" fillId="0" borderId="0" xfId="0" applyFont="1" applyAlignment="1" applyProtection="1">
      <alignment horizontal="left"/>
      <protection hidden="1"/>
    </xf>
    <xf numFmtId="0" fontId="16" fillId="0" borderId="0" xfId="0" applyFont="1" applyAlignment="1" applyProtection="1">
      <alignment horizontal="left"/>
      <protection hidden="1"/>
    </xf>
    <xf numFmtId="0" fontId="32" fillId="0" borderId="0" xfId="0" applyFont="1" applyAlignment="1" applyProtection="1">
      <alignment horizontal="left"/>
      <protection hidden="1"/>
    </xf>
    <xf numFmtId="0" fontId="9" fillId="0" borderId="0" xfId="0" applyFont="1" applyAlignment="1" applyProtection="1">
      <alignment vertical="top" wrapText="1"/>
      <protection hidden="1"/>
    </xf>
    <xf numFmtId="0" fontId="9" fillId="0" borderId="0" xfId="0" applyFont="1" applyAlignment="1" applyProtection="1">
      <alignment vertical="top"/>
      <protection hidden="1"/>
    </xf>
    <xf numFmtId="0" fontId="9" fillId="0" borderId="0" xfId="0" applyFont="1" applyAlignment="1" applyProtection="1">
      <alignment horizontal="left" wrapText="1"/>
      <protection hidden="1"/>
    </xf>
    <xf numFmtId="0" fontId="28" fillId="0" borderId="0" xfId="0" applyFont="1" applyAlignment="1" applyProtection="1">
      <alignment horizontal="left"/>
      <protection hidden="1"/>
    </xf>
    <xf numFmtId="0" fontId="9" fillId="0" borderId="0" xfId="0" applyFont="1" applyAlignment="1" applyProtection="1">
      <alignment horizontal="left" vertical="top" wrapText="1"/>
      <protection hidden="1"/>
    </xf>
    <xf numFmtId="0" fontId="15" fillId="0" borderId="0" xfId="0" applyFont="1" applyAlignment="1" applyProtection="1">
      <alignment horizontal="center"/>
      <protection hidden="1"/>
    </xf>
    <xf numFmtId="0" fontId="9" fillId="0" borderId="0" xfId="0" applyFont="1" applyAlignment="1" applyProtection="1">
      <alignment vertical="center"/>
      <protection hidden="1"/>
    </xf>
    <xf numFmtId="49" fontId="12" fillId="0" borderId="0" xfId="1" applyNumberFormat="1" applyFont="1" applyAlignment="1" applyProtection="1">
      <alignment horizontal="center" wrapText="1"/>
      <protection hidden="1"/>
    </xf>
    <xf numFmtId="49" fontId="12" fillId="0" borderId="4" xfId="1" applyNumberFormat="1" applyFont="1" applyBorder="1" applyAlignment="1" applyProtection="1">
      <alignment horizontal="center" wrapText="1"/>
      <protection hidden="1"/>
    </xf>
    <xf numFmtId="0" fontId="9" fillId="0" borderId="0" xfId="0" applyFont="1" applyAlignment="1" applyProtection="1">
      <alignment vertical="center" wrapText="1"/>
      <protection hidden="1"/>
    </xf>
    <xf numFmtId="0" fontId="28" fillId="0" borderId="0" xfId="0" applyFont="1" applyAlignment="1" applyProtection="1">
      <alignment horizontal="left" wrapText="1"/>
      <protection hidden="1"/>
    </xf>
    <xf numFmtId="0" fontId="17" fillId="0" borderId="0" xfId="0" applyFont="1" applyAlignment="1" applyProtection="1">
      <alignment horizontal="left" vertical="top" wrapText="1"/>
      <protection hidden="1"/>
    </xf>
    <xf numFmtId="49" fontId="12" fillId="0" borderId="0" xfId="0" applyNumberFormat="1" applyFont="1" applyAlignment="1" applyProtection="1">
      <alignment horizontal="center" wrapText="1"/>
      <protection hidden="1"/>
    </xf>
    <xf numFmtId="49" fontId="12" fillId="0" borderId="4" xfId="0" applyNumberFormat="1" applyFont="1" applyBorder="1" applyAlignment="1" applyProtection="1">
      <alignment horizontal="center" wrapText="1"/>
      <protection hidden="1"/>
    </xf>
    <xf numFmtId="0" fontId="68" fillId="0" borderId="0" xfId="0" applyFont="1" applyAlignment="1" applyProtection="1">
      <alignment horizontal="left" wrapText="1"/>
      <protection hidden="1"/>
    </xf>
    <xf numFmtId="0" fontId="12"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22" fillId="0" borderId="4" xfId="0" applyFont="1" applyBorder="1" applyAlignment="1" applyProtection="1">
      <alignment horizontal="left"/>
      <protection hidden="1"/>
    </xf>
    <xf numFmtId="0" fontId="11" fillId="0" borderId="0" xfId="0" applyFont="1" applyAlignment="1" applyProtection="1">
      <alignment horizontal="left" vertical="center" wrapText="1"/>
      <protection hidden="1"/>
    </xf>
    <xf numFmtId="0" fontId="32" fillId="0" borderId="0" xfId="0" applyFont="1" applyAlignment="1" applyProtection="1">
      <alignment horizontal="left" vertical="center"/>
      <protection hidden="1"/>
    </xf>
    <xf numFmtId="0" fontId="17" fillId="0" borderId="0" xfId="0" applyFont="1" applyAlignment="1" applyProtection="1">
      <alignment horizontal="left" vertical="center"/>
      <protection hidden="1"/>
    </xf>
    <xf numFmtId="0" fontId="12" fillId="0" borderId="0" xfId="0" applyFont="1" applyAlignment="1" applyProtection="1">
      <alignment horizontal="left"/>
      <protection hidden="1"/>
    </xf>
    <xf numFmtId="0" fontId="56" fillId="0" borderId="0" xfId="0" applyFont="1" applyAlignment="1" applyProtection="1">
      <alignment horizontal="left" wrapText="1"/>
      <protection hidden="1"/>
    </xf>
  </cellXfs>
  <cellStyles count="8">
    <cellStyle name="Comma" xfId="1" builtinId="3"/>
    <cellStyle name="Currency" xfId="2" builtinId="4"/>
    <cellStyle name="Hyperlink" xfId="3" builtinId="8"/>
    <cellStyle name="Normal" xfId="0" builtinId="0"/>
    <cellStyle name="Normal 2" xfId="4" xr:uid="{00000000-0005-0000-0000-000004000000}"/>
    <cellStyle name="Normal 2 2" xfId="5" xr:uid="{00000000-0005-0000-0000-000005000000}"/>
    <cellStyle name="Normal 3" xfId="6" xr:uid="{00000000-0005-0000-0000-000006000000}"/>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68397329194"/>
          <c:y val="0.193940458637889"/>
          <c:w val="0.89021479713603802"/>
          <c:h val="0.72727703170591695"/>
        </c:manualLayout>
      </c:layout>
      <c:lineChart>
        <c:grouping val="standard"/>
        <c:varyColors val="0"/>
        <c:ser>
          <c:idx val="0"/>
          <c:order val="0"/>
          <c:tx>
            <c:strRef>
              <c:f>'STUDENTS TRENDS'!$B$14:$C$14</c:f>
              <c:strCache>
                <c:ptCount val="2"/>
                <c:pt idx="1">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'STUDENTS TRENDS'!$D$13:$H$13</c:f>
              <c:strCache>
                <c:ptCount val="5"/>
                <c:pt idx="0">
                  <c:v>Fall 2015</c:v>
                </c:pt>
                <c:pt idx="1">
                  <c:v>Fall 2016</c:v>
                </c:pt>
                <c:pt idx="2">
                  <c:v>Fall 2017</c:v>
                </c:pt>
                <c:pt idx="3">
                  <c:v>Fall 2018</c:v>
                </c:pt>
                <c:pt idx="4">
                  <c:v>Fall 2019</c:v>
                </c:pt>
              </c:strCache>
            </c:strRef>
          </c:cat>
          <c:val>
            <c:numRef>
              <c:f>'STUDENTS TRENDS'!$D$14:$H$14</c:f>
              <c:numCache>
                <c:formatCode>#,##0</c:formatCode>
                <c:ptCount val="5"/>
                <c:pt idx="0">
                  <c:v>1653</c:v>
                </c:pt>
                <c:pt idx="1">
                  <c:v>1658</c:v>
                </c:pt>
                <c:pt idx="2">
                  <c:v>1613</c:v>
                </c:pt>
                <c:pt idx="3">
                  <c:v>1580</c:v>
                </c:pt>
                <c:pt idx="4">
                  <c:v>1558</c:v>
                </c:pt>
              </c:numCache>
            </c:numRef>
          </c:val>
          <c:smooth val="0"/>
          <c:extLst>
            <c:ext xmlns:c16="http://schemas.microsoft.com/office/drawing/2014/chart" uri="{C3380CC4-5D6E-409C-BE32-E72D297353CC}">
              <c16:uniqueId val="{00000000-0C41-4F83-BE0E-87ABEDAD3E3E}"/>
            </c:ext>
          </c:extLst>
        </c:ser>
        <c:ser>
          <c:idx val="1"/>
          <c:order val="1"/>
          <c:tx>
            <c:strRef>
              <c:f>'STUDENTS TRENDS'!$B$15:$C$15</c:f>
              <c:strCache>
                <c:ptCount val="2"/>
                <c:pt idx="1">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'STUDENTS TRENDS'!$D$13:$H$13</c:f>
              <c:strCache>
                <c:ptCount val="5"/>
                <c:pt idx="0">
                  <c:v>Fall 2015</c:v>
                </c:pt>
                <c:pt idx="1">
                  <c:v>Fall 2016</c:v>
                </c:pt>
                <c:pt idx="2">
                  <c:v>Fall 2017</c:v>
                </c:pt>
                <c:pt idx="3">
                  <c:v>Fall 2018</c:v>
                </c:pt>
                <c:pt idx="4">
                  <c:v>Fall 2019</c:v>
                </c:pt>
              </c:strCache>
            </c:strRef>
          </c:cat>
          <c:val>
            <c:numRef>
              <c:f>'STUDENTS TRENDS'!$D$15:$H$15</c:f>
              <c:numCache>
                <c:formatCode>#,##0</c:formatCode>
                <c:ptCount val="5"/>
                <c:pt idx="0">
                  <c:v>1231</c:v>
                </c:pt>
                <c:pt idx="1">
                  <c:v>1245.5</c:v>
                </c:pt>
                <c:pt idx="2">
                  <c:v>1278.5</c:v>
                </c:pt>
                <c:pt idx="3">
                  <c:v>1316</c:v>
                </c:pt>
                <c:pt idx="4">
                  <c:v>1317.5</c:v>
                </c:pt>
              </c:numCache>
            </c:numRef>
          </c:val>
          <c:smooth val="0"/>
          <c:extLst>
            <c:ext xmlns:c16="http://schemas.microsoft.com/office/drawing/2014/chart" uri="{C3380CC4-5D6E-409C-BE32-E72D297353CC}">
              <c16:uniqueId val="{00000001-0C41-4F83-BE0E-87ABEDAD3E3E}"/>
            </c:ext>
          </c:extLst>
        </c:ser>
        <c:ser>
          <c:idx val="2"/>
          <c:order val="2"/>
          <c:tx>
            <c:strRef>
              <c:f>'STUDENTS TRENDS'!$B$16:$C$16</c:f>
              <c:strCache>
                <c:ptCount val="2"/>
                <c:pt idx="1">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'STUDENTS TRENDS'!$D$13:$H$13</c:f>
              <c:strCache>
                <c:ptCount val="5"/>
                <c:pt idx="0">
                  <c:v>Fall 2015</c:v>
                </c:pt>
                <c:pt idx="1">
                  <c:v>Fall 2016</c:v>
                </c:pt>
                <c:pt idx="2">
                  <c:v>Fall 2017</c:v>
                </c:pt>
                <c:pt idx="3">
                  <c:v>Fall 2018</c:v>
                </c:pt>
                <c:pt idx="4">
                  <c:v>Fall 2019</c:v>
                </c:pt>
              </c:strCache>
            </c:strRef>
          </c:cat>
          <c:val>
            <c:numRef>
              <c:f>'STUDENTS TRENDS'!$D$16:$H$16</c:f>
              <c:numCache>
                <c:formatCode>#,##0</c:formatCode>
                <c:ptCount val="5"/>
                <c:pt idx="0">
                  <c:v>1323</c:v>
                </c:pt>
                <c:pt idx="1">
                  <c:v>1252</c:v>
                </c:pt>
                <c:pt idx="2">
                  <c:v>1359</c:v>
                </c:pt>
                <c:pt idx="3">
                  <c:v>1394</c:v>
                </c:pt>
                <c:pt idx="4">
                  <c:v>1433</c:v>
                </c:pt>
              </c:numCache>
            </c:numRef>
          </c:val>
          <c:smooth val="0"/>
          <c:extLst>
            <c:ext xmlns:c16="http://schemas.microsoft.com/office/drawing/2014/chart" uri="{C3380CC4-5D6E-409C-BE32-E72D297353CC}">
              <c16:uniqueId val="{00000002-0C41-4F83-BE0E-87ABEDAD3E3E}"/>
            </c:ext>
          </c:extLst>
        </c:ser>
        <c:dLbls>
          <c:showLegendKey val="0"/>
          <c:showVal val="0"/>
          <c:showCatName val="0"/>
          <c:showSerName val="0"/>
          <c:showPercent val="0"/>
          <c:showBubbleSize val="0"/>
        </c:dLbls>
        <c:marker val="1"/>
        <c:smooth val="0"/>
        <c:axId val="819093048"/>
        <c:axId val="819092264"/>
      </c:lineChart>
      <c:catAx>
        <c:axId val="819093048"/>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2264"/>
        <c:crosses val="max"/>
        <c:auto val="1"/>
        <c:lblAlgn val="ctr"/>
        <c:lblOffset val="100"/>
        <c:tickLblSkip val="1"/>
        <c:tickMarkSkip val="1"/>
        <c:noMultiLvlLbl val="0"/>
      </c:catAx>
      <c:valAx>
        <c:axId val="819092264"/>
        <c:scaling>
          <c:orientation val="minMax"/>
          <c:min val="500"/>
        </c:scaling>
        <c:delete val="0"/>
        <c:axPos val="l"/>
        <c:majorGridlines>
          <c:spPr>
            <a:ln w="3175">
              <a:solidFill>
                <a:srgbClr val="000000"/>
              </a:solidFill>
              <a:prstDash val="solid"/>
            </a:ln>
          </c:spPr>
        </c:majorGridlines>
        <c:numFmt formatCode="#,##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819093048"/>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350342570815"/>
          <c:y val="0.19277152855893012"/>
          <c:w val="0.84189127076818748"/>
          <c:h val="0.72891780672829998"/>
        </c:manualLayout>
      </c:layout>
      <c:lineChart>
        <c:grouping val="standard"/>
        <c:varyColors val="0"/>
        <c:ser>
          <c:idx val="0"/>
          <c:order val="0"/>
          <c:tx>
            <c:strRef>
              <c:f>'FACULTY TRENDS'!$C$66</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'FACULTY TRENDS'!$D$65:$H$65</c:f>
              <c:strCache>
                <c:ptCount val="5"/>
                <c:pt idx="0">
                  <c:v>2015-2016</c:v>
                </c:pt>
                <c:pt idx="1">
                  <c:v>2016-2017</c:v>
                </c:pt>
                <c:pt idx="2">
                  <c:v>2017-2018</c:v>
                </c:pt>
                <c:pt idx="3">
                  <c:v>2018-2019</c:v>
                </c:pt>
                <c:pt idx="4">
                  <c:v>2019-2020</c:v>
                </c:pt>
              </c:strCache>
            </c:strRef>
          </c:cat>
          <c:val>
            <c:numRef>
              <c:f>'FACULTY TRENDS'!$D$66:$H$66</c:f>
              <c:numCache>
                <c:formatCode>"$"#,##0</c:formatCode>
                <c:ptCount val="5"/>
                <c:pt idx="0">
                  <c:v>74088</c:v>
                </c:pt>
                <c:pt idx="1">
                  <c:v>74288</c:v>
                </c:pt>
                <c:pt idx="2">
                  <c:v>74555</c:v>
                </c:pt>
                <c:pt idx="3">
                  <c:v>76199</c:v>
                </c:pt>
                <c:pt idx="4">
                  <c:v>76337</c:v>
                </c:pt>
              </c:numCache>
            </c:numRef>
          </c:val>
          <c:smooth val="0"/>
          <c:extLst>
            <c:ext xmlns:c16="http://schemas.microsoft.com/office/drawing/2014/chart" uri="{C3380CC4-5D6E-409C-BE32-E72D297353CC}">
              <c16:uniqueId val="{00000000-2D1B-4832-BC01-A60FF9F6863A}"/>
            </c:ext>
          </c:extLst>
        </c:ser>
        <c:ser>
          <c:idx val="1"/>
          <c:order val="1"/>
          <c:tx>
            <c:strRef>
              <c:f>'FACULTY TRENDS'!$C$67</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'FACULTY TRENDS'!$D$65:$H$65</c:f>
              <c:strCache>
                <c:ptCount val="5"/>
                <c:pt idx="0">
                  <c:v>2015-2016</c:v>
                </c:pt>
                <c:pt idx="1">
                  <c:v>2016-2017</c:v>
                </c:pt>
                <c:pt idx="2">
                  <c:v>2017-2018</c:v>
                </c:pt>
                <c:pt idx="3">
                  <c:v>2018-2019</c:v>
                </c:pt>
                <c:pt idx="4">
                  <c:v>2019-2020</c:v>
                </c:pt>
              </c:strCache>
            </c:strRef>
          </c:cat>
          <c:val>
            <c:numRef>
              <c:f>'FACULTY TRENDS'!$D$67:$H$67</c:f>
              <c:numCache>
                <c:formatCode>"$"#,##0</c:formatCode>
                <c:ptCount val="5"/>
                <c:pt idx="0">
                  <c:v>63090</c:v>
                </c:pt>
                <c:pt idx="1">
                  <c:v>64561</c:v>
                </c:pt>
                <c:pt idx="2">
                  <c:v>64745</c:v>
                </c:pt>
                <c:pt idx="3">
                  <c:v>66107</c:v>
                </c:pt>
                <c:pt idx="4">
                  <c:v>67222</c:v>
                </c:pt>
              </c:numCache>
            </c:numRef>
          </c:val>
          <c:smooth val="0"/>
          <c:extLst>
            <c:ext xmlns:c16="http://schemas.microsoft.com/office/drawing/2014/chart" uri="{C3380CC4-5D6E-409C-BE32-E72D297353CC}">
              <c16:uniqueId val="{00000001-2D1B-4832-BC01-A60FF9F6863A}"/>
            </c:ext>
          </c:extLst>
        </c:ser>
        <c:ser>
          <c:idx val="2"/>
          <c:order val="2"/>
          <c:tx>
            <c:strRef>
              <c:f>'FACULTY TRENDS'!$C$68</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'FACULTY TRENDS'!$D$65:$H$65</c:f>
              <c:strCache>
                <c:ptCount val="5"/>
                <c:pt idx="0">
                  <c:v>2015-2016</c:v>
                </c:pt>
                <c:pt idx="1">
                  <c:v>2016-2017</c:v>
                </c:pt>
                <c:pt idx="2">
                  <c:v>2017-2018</c:v>
                </c:pt>
                <c:pt idx="3">
                  <c:v>2018-2019</c:v>
                </c:pt>
                <c:pt idx="4">
                  <c:v>2019-2020</c:v>
                </c:pt>
              </c:strCache>
            </c:strRef>
          </c:cat>
          <c:val>
            <c:numRef>
              <c:f>'FACULTY TRENDS'!$D$68:$H$68</c:f>
              <c:numCache>
                <c:formatCode>"$"#,##0</c:formatCode>
                <c:ptCount val="5"/>
                <c:pt idx="0">
                  <c:v>73053</c:v>
                </c:pt>
                <c:pt idx="1">
                  <c:v>72909</c:v>
                </c:pt>
                <c:pt idx="2">
                  <c:v>71021</c:v>
                </c:pt>
                <c:pt idx="3">
                  <c:v>75154</c:v>
                </c:pt>
                <c:pt idx="4">
                  <c:v>75120</c:v>
                </c:pt>
              </c:numCache>
            </c:numRef>
          </c:val>
          <c:smooth val="0"/>
          <c:extLst>
            <c:ext xmlns:c16="http://schemas.microsoft.com/office/drawing/2014/chart" uri="{C3380CC4-5D6E-409C-BE32-E72D297353CC}">
              <c16:uniqueId val="{00000002-2D1B-4832-BC01-A60FF9F6863A}"/>
            </c:ext>
          </c:extLst>
        </c:ser>
        <c:dLbls>
          <c:showLegendKey val="0"/>
          <c:showVal val="0"/>
          <c:showCatName val="0"/>
          <c:showSerName val="0"/>
          <c:showPercent val="0"/>
          <c:showBubbleSize val="0"/>
        </c:dLbls>
        <c:marker val="1"/>
        <c:smooth val="0"/>
        <c:axId val="819098536"/>
        <c:axId val="819099320"/>
      </c:lineChart>
      <c:catAx>
        <c:axId val="819098536"/>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9320"/>
        <c:crosses val="max"/>
        <c:auto val="1"/>
        <c:lblAlgn val="ctr"/>
        <c:lblOffset val="100"/>
        <c:tickLblSkip val="1"/>
        <c:tickMarkSkip val="1"/>
        <c:noMultiLvlLbl val="0"/>
      </c:catAx>
      <c:valAx>
        <c:axId val="819099320"/>
        <c:scaling>
          <c:orientation val="minMax"/>
          <c:min val="52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8536"/>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14106459826295E-2"/>
          <c:y val="8.4577319888156602E-2"/>
          <c:w val="0.75092523632886998"/>
          <c:h val="0.81094724363350201"/>
        </c:manualLayout>
      </c:layout>
      <c:lineChart>
        <c:grouping val="standard"/>
        <c:varyColors val="0"/>
        <c:ser>
          <c:idx val="0"/>
          <c:order val="0"/>
          <c:tx>
            <c:strRef>
              <c:f>'1R ENROLL'!$E$36</c:f>
              <c:strCache>
                <c:ptCount val="1"/>
                <c:pt idx="0">
                  <c:v>Far West (60)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'1R ENROLL'!$F$35:$J$35</c:f>
              <c:strCache>
                <c:ptCount val="5"/>
                <c:pt idx="0">
                  <c:v>Fall 2015</c:v>
                </c:pt>
                <c:pt idx="1">
                  <c:v>Fall 2016</c:v>
                </c:pt>
                <c:pt idx="2">
                  <c:v>Fall 2017</c:v>
                </c:pt>
                <c:pt idx="3">
                  <c:v>Fall 2018</c:v>
                </c:pt>
                <c:pt idx="4">
                  <c:v>Fall 2019</c:v>
                </c:pt>
              </c:strCache>
            </c:strRef>
          </c:cat>
          <c:val>
            <c:numRef>
              <c:f>'1R ENROLL'!$F$36:$J$36</c:f>
              <c:numCache>
                <c:formatCode>_(* #,##0_);_(* \(#,##0\);_(* "-"??_);_(@_)</c:formatCode>
                <c:ptCount val="5"/>
                <c:pt idx="0">
                  <c:v>1410.5</c:v>
                </c:pt>
                <c:pt idx="1">
                  <c:v>1372.5</c:v>
                </c:pt>
                <c:pt idx="2">
                  <c:v>1388</c:v>
                </c:pt>
                <c:pt idx="3">
                  <c:v>1472</c:v>
                </c:pt>
                <c:pt idx="4">
                  <c:v>1497.5</c:v>
                </c:pt>
              </c:numCache>
            </c:numRef>
          </c:val>
          <c:smooth val="0"/>
          <c:extLst>
            <c:ext xmlns:c16="http://schemas.microsoft.com/office/drawing/2014/chart" uri="{C3380CC4-5D6E-409C-BE32-E72D297353CC}">
              <c16:uniqueId val="{00000000-3FB4-42E5-8863-BA43DE724492}"/>
            </c:ext>
          </c:extLst>
        </c:ser>
        <c:ser>
          <c:idx val="1"/>
          <c:order val="1"/>
          <c:tx>
            <c:strRef>
              <c:f>'1R ENROLL'!$E$37</c:f>
              <c:strCache>
                <c:ptCount val="1"/>
                <c:pt idx="0">
                  <c:v>Mid East (131)</c:v>
                </c:pt>
              </c:strCache>
            </c:strRef>
          </c:tx>
          <c:spPr>
            <a:ln w="25400">
              <a:solidFill>
                <a:srgbClr val="DD0806"/>
              </a:solidFill>
              <a:prstDash val="solid"/>
            </a:ln>
          </c:spPr>
          <c:marker>
            <c:symbol val="star"/>
            <c:size val="5"/>
            <c:spPr>
              <a:noFill/>
              <a:ln>
                <a:solidFill>
                  <a:srgbClr val="DD0806"/>
                </a:solidFill>
                <a:prstDash val="solid"/>
              </a:ln>
            </c:spPr>
          </c:marker>
          <c:cat>
            <c:strRef>
              <c:f>'1R ENROLL'!$F$35:$J$35</c:f>
              <c:strCache>
                <c:ptCount val="5"/>
                <c:pt idx="0">
                  <c:v>Fall 2015</c:v>
                </c:pt>
                <c:pt idx="1">
                  <c:v>Fall 2016</c:v>
                </c:pt>
                <c:pt idx="2">
                  <c:v>Fall 2017</c:v>
                </c:pt>
                <c:pt idx="3">
                  <c:v>Fall 2018</c:v>
                </c:pt>
                <c:pt idx="4">
                  <c:v>Fall 2019</c:v>
                </c:pt>
              </c:strCache>
            </c:strRef>
          </c:cat>
          <c:val>
            <c:numRef>
              <c:f>'1R ENROLL'!$F$37:$J$37</c:f>
              <c:numCache>
                <c:formatCode>_(* #,##0_);_(* \(#,##0\);_(* "-"??_);_(@_)</c:formatCode>
                <c:ptCount val="5"/>
                <c:pt idx="0">
                  <c:v>2001</c:v>
                </c:pt>
                <c:pt idx="1">
                  <c:v>1976</c:v>
                </c:pt>
                <c:pt idx="2">
                  <c:v>2018</c:v>
                </c:pt>
                <c:pt idx="3">
                  <c:v>2001</c:v>
                </c:pt>
                <c:pt idx="4">
                  <c:v>1959</c:v>
                </c:pt>
              </c:numCache>
            </c:numRef>
          </c:val>
          <c:smooth val="0"/>
          <c:extLst>
            <c:ext xmlns:c16="http://schemas.microsoft.com/office/drawing/2014/chart" uri="{C3380CC4-5D6E-409C-BE32-E72D297353CC}">
              <c16:uniqueId val="{00000001-3FB4-42E5-8863-BA43DE724492}"/>
            </c:ext>
          </c:extLst>
        </c:ser>
        <c:ser>
          <c:idx val="2"/>
          <c:order val="2"/>
          <c:tx>
            <c:strRef>
              <c:f>'1R ENROLL'!$E$38</c:f>
              <c:strCache>
                <c:ptCount val="1"/>
                <c:pt idx="0">
                  <c:v>Midwest (181)</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'1R ENROLL'!$F$35:$J$35</c:f>
              <c:strCache>
                <c:ptCount val="5"/>
                <c:pt idx="0">
                  <c:v>Fall 2015</c:v>
                </c:pt>
                <c:pt idx="1">
                  <c:v>Fall 2016</c:v>
                </c:pt>
                <c:pt idx="2">
                  <c:v>Fall 2017</c:v>
                </c:pt>
                <c:pt idx="3">
                  <c:v>Fall 2018</c:v>
                </c:pt>
                <c:pt idx="4">
                  <c:v>Fall 2019</c:v>
                </c:pt>
              </c:strCache>
            </c:strRef>
          </c:cat>
          <c:val>
            <c:numRef>
              <c:f>'1R ENROLL'!$F$38:$J$38</c:f>
              <c:numCache>
                <c:formatCode>_(* #,##0_);_(* \(#,##0\);_(* "-"??_);_(@_)</c:formatCode>
                <c:ptCount val="5"/>
                <c:pt idx="0">
                  <c:v>1805</c:v>
                </c:pt>
                <c:pt idx="1">
                  <c:v>1689</c:v>
                </c:pt>
                <c:pt idx="2">
                  <c:v>1659</c:v>
                </c:pt>
                <c:pt idx="3">
                  <c:v>1669</c:v>
                </c:pt>
                <c:pt idx="4">
                  <c:v>1542</c:v>
                </c:pt>
              </c:numCache>
            </c:numRef>
          </c:val>
          <c:smooth val="0"/>
          <c:extLst>
            <c:ext xmlns:c16="http://schemas.microsoft.com/office/drawing/2014/chart" uri="{C3380CC4-5D6E-409C-BE32-E72D297353CC}">
              <c16:uniqueId val="{00000002-3FB4-42E5-8863-BA43DE724492}"/>
            </c:ext>
          </c:extLst>
        </c:ser>
        <c:ser>
          <c:idx val="3"/>
          <c:order val="3"/>
          <c:tx>
            <c:strRef>
              <c:f>'1R ENROLL'!$E$39</c:f>
              <c:strCache>
                <c:ptCount val="1"/>
                <c:pt idx="0">
                  <c:v>New England (66)</c:v>
                </c:pt>
              </c:strCache>
            </c:strRef>
          </c:tx>
          <c:spPr>
            <a:ln w="25400">
              <a:solidFill>
                <a:srgbClr val="006411"/>
              </a:solidFill>
              <a:prstDash val="solid"/>
            </a:ln>
          </c:spPr>
          <c:marker>
            <c:symbol val="x"/>
            <c:size val="5"/>
            <c:spPr>
              <a:noFill/>
              <a:ln>
                <a:solidFill>
                  <a:srgbClr val="006411"/>
                </a:solidFill>
                <a:prstDash val="solid"/>
              </a:ln>
            </c:spPr>
          </c:marker>
          <c:cat>
            <c:strRef>
              <c:f>'1R ENROLL'!$F$35:$J$35</c:f>
              <c:strCache>
                <c:ptCount val="5"/>
                <c:pt idx="0">
                  <c:v>Fall 2015</c:v>
                </c:pt>
                <c:pt idx="1">
                  <c:v>Fall 2016</c:v>
                </c:pt>
                <c:pt idx="2">
                  <c:v>Fall 2017</c:v>
                </c:pt>
                <c:pt idx="3">
                  <c:v>Fall 2018</c:v>
                </c:pt>
                <c:pt idx="4">
                  <c:v>Fall 2019</c:v>
                </c:pt>
              </c:strCache>
            </c:strRef>
          </c:cat>
          <c:val>
            <c:numRef>
              <c:f>'1R ENROLL'!$F$39:$J$39</c:f>
              <c:numCache>
                <c:formatCode>_(* #,##0_);_(* \(#,##0\);_(* "-"??_);_(@_)</c:formatCode>
                <c:ptCount val="5"/>
                <c:pt idx="0">
                  <c:v>1977.5</c:v>
                </c:pt>
                <c:pt idx="1">
                  <c:v>2005</c:v>
                </c:pt>
                <c:pt idx="2">
                  <c:v>1929</c:v>
                </c:pt>
                <c:pt idx="3">
                  <c:v>2007</c:v>
                </c:pt>
                <c:pt idx="4">
                  <c:v>2012</c:v>
                </c:pt>
              </c:numCache>
            </c:numRef>
          </c:val>
          <c:smooth val="0"/>
          <c:extLst>
            <c:ext xmlns:c16="http://schemas.microsoft.com/office/drawing/2014/chart" uri="{C3380CC4-5D6E-409C-BE32-E72D297353CC}">
              <c16:uniqueId val="{00000003-3FB4-42E5-8863-BA43DE724492}"/>
            </c:ext>
          </c:extLst>
        </c:ser>
        <c:ser>
          <c:idx val="4"/>
          <c:order val="4"/>
          <c:tx>
            <c:strRef>
              <c:f>'1R ENROLL'!$E$40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'1R ENROLL'!$F$35:$J$35</c:f>
              <c:strCache>
                <c:ptCount val="5"/>
                <c:pt idx="0">
                  <c:v>Fall 2015</c:v>
                </c:pt>
                <c:pt idx="1">
                  <c:v>Fall 2016</c:v>
                </c:pt>
                <c:pt idx="2">
                  <c:v>Fall 2017</c:v>
                </c:pt>
                <c:pt idx="3">
                  <c:v>Fall 2018</c:v>
                </c:pt>
                <c:pt idx="4">
                  <c:v>Fall 2019</c:v>
                </c:pt>
              </c:strCache>
            </c:strRef>
          </c:cat>
          <c:val>
            <c:numRef>
              <c:f>'1R ENROLL'!$F$40:$J$40</c:f>
              <c:numCache>
                <c:formatCode>_(* #,##0_);_(* \(#,##0\);_(* "-"??_);_(@_)</c:formatCode>
                <c:ptCount val="5"/>
                <c:pt idx="0">
                  <c:v>1331</c:v>
                </c:pt>
                <c:pt idx="1">
                  <c:v>1289</c:v>
                </c:pt>
                <c:pt idx="2">
                  <c:v>1246</c:v>
                </c:pt>
                <c:pt idx="3">
                  <c:v>1232</c:v>
                </c:pt>
                <c:pt idx="4">
                  <c:v>1209</c:v>
                </c:pt>
              </c:numCache>
            </c:numRef>
          </c:val>
          <c:smooth val="0"/>
          <c:extLst>
            <c:ext xmlns:c16="http://schemas.microsoft.com/office/drawing/2014/chart" uri="{C3380CC4-5D6E-409C-BE32-E72D297353CC}">
              <c16:uniqueId val="{00000004-3FB4-42E5-8863-BA43DE724492}"/>
            </c:ext>
          </c:extLst>
        </c:ser>
        <c:ser>
          <c:idx val="5"/>
          <c:order val="5"/>
          <c:tx>
            <c:strRef>
              <c:f>'1R ENROLL'!$E$41</c:f>
              <c:strCache>
                <c:ptCount val="1"/>
                <c:pt idx="0">
                  <c:v>West (78)</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'1R ENROLL'!$F$35:$J$35</c:f>
              <c:strCache>
                <c:ptCount val="5"/>
                <c:pt idx="0">
                  <c:v>Fall 2015</c:v>
                </c:pt>
                <c:pt idx="1">
                  <c:v>Fall 2016</c:v>
                </c:pt>
                <c:pt idx="2">
                  <c:v>Fall 2017</c:v>
                </c:pt>
                <c:pt idx="3">
                  <c:v>Fall 2018</c:v>
                </c:pt>
                <c:pt idx="4">
                  <c:v>Fall 2019</c:v>
                </c:pt>
              </c:strCache>
            </c:strRef>
          </c:cat>
          <c:val>
            <c:numRef>
              <c:f>'1R ENROLL'!$F$41:$J$41</c:f>
              <c:numCache>
                <c:formatCode>_(* #,##0_);_(* \(#,##0\);_(* "-"??_);_(@_)</c:formatCode>
                <c:ptCount val="5"/>
                <c:pt idx="0">
                  <c:v>1231</c:v>
                </c:pt>
                <c:pt idx="1">
                  <c:v>1245.5</c:v>
                </c:pt>
                <c:pt idx="2">
                  <c:v>1278.5</c:v>
                </c:pt>
                <c:pt idx="3">
                  <c:v>1316</c:v>
                </c:pt>
                <c:pt idx="4">
                  <c:v>1317.5</c:v>
                </c:pt>
              </c:numCache>
            </c:numRef>
          </c:val>
          <c:smooth val="0"/>
          <c:extLst>
            <c:ext xmlns:c16="http://schemas.microsoft.com/office/drawing/2014/chart" uri="{C3380CC4-5D6E-409C-BE32-E72D297353CC}">
              <c16:uniqueId val="{00000005-3FB4-42E5-8863-BA43DE724492}"/>
            </c:ext>
          </c:extLst>
        </c:ser>
        <c:ser>
          <c:idx val="6"/>
          <c:order val="6"/>
          <c:tx>
            <c:strRef>
              <c:f>'1R ENROLL'!$E$42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'1R ENROLL'!$F$35:$J$35</c:f>
              <c:strCache>
                <c:ptCount val="5"/>
                <c:pt idx="0">
                  <c:v>Fall 2015</c:v>
                </c:pt>
                <c:pt idx="1">
                  <c:v>Fall 2016</c:v>
                </c:pt>
                <c:pt idx="2">
                  <c:v>Fall 2017</c:v>
                </c:pt>
                <c:pt idx="3">
                  <c:v>Fall 2018</c:v>
                </c:pt>
                <c:pt idx="4">
                  <c:v>Fall 2019</c:v>
                </c:pt>
              </c:strCache>
            </c:strRef>
          </c:cat>
          <c:val>
            <c:numRef>
              <c:f>'1R ENROLL'!$F$42:$J$42</c:f>
              <c:numCache>
                <c:formatCode>_(* #,##0_);_(* \(#,##0\);_(* "-"??_);_(@_)</c:formatCode>
                <c:ptCount val="5"/>
                <c:pt idx="0">
                  <c:v>1653</c:v>
                </c:pt>
                <c:pt idx="1">
                  <c:v>1658</c:v>
                </c:pt>
                <c:pt idx="2">
                  <c:v>1613</c:v>
                </c:pt>
                <c:pt idx="3">
                  <c:v>1580</c:v>
                </c:pt>
                <c:pt idx="4">
                  <c:v>1558</c:v>
                </c:pt>
              </c:numCache>
            </c:numRef>
          </c:val>
          <c:smooth val="0"/>
          <c:extLst>
            <c:ext xmlns:c16="http://schemas.microsoft.com/office/drawing/2014/chart" uri="{C3380CC4-5D6E-409C-BE32-E72D297353CC}">
              <c16:uniqueId val="{00000006-3FB4-42E5-8863-BA43DE724492}"/>
            </c:ext>
          </c:extLst>
        </c:ser>
        <c:dLbls>
          <c:showLegendKey val="0"/>
          <c:showVal val="0"/>
          <c:showCatName val="0"/>
          <c:showSerName val="0"/>
          <c:showPercent val="0"/>
          <c:showBubbleSize val="0"/>
        </c:dLbls>
        <c:marker val="1"/>
        <c:smooth val="0"/>
        <c:axId val="819096576"/>
        <c:axId val="819096968"/>
      </c:lineChart>
      <c:catAx>
        <c:axId val="819096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6968"/>
        <c:crossesAt val="1000"/>
        <c:auto val="1"/>
        <c:lblAlgn val="ctr"/>
        <c:lblOffset val="100"/>
        <c:tickLblSkip val="1"/>
        <c:tickMarkSkip val="1"/>
        <c:noMultiLvlLbl val="0"/>
      </c:catAx>
      <c:valAx>
        <c:axId val="819096968"/>
        <c:scaling>
          <c:orientation val="minMax"/>
          <c:max val="2200"/>
          <c:min val="1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9096576"/>
        <c:crosses val="autoZero"/>
        <c:crossBetween val="between"/>
      </c:valAx>
      <c:spPr>
        <a:solidFill>
          <a:srgbClr val="C0C0C0"/>
        </a:solidFill>
        <a:ln w="3175">
          <a:solidFill>
            <a:srgbClr val="808080"/>
          </a:solidFill>
          <a:prstDash val="solid"/>
        </a:ln>
      </c:spPr>
    </c:plotArea>
    <c:legend>
      <c:legendPos val="r"/>
      <c:layout>
        <c:manualLayout>
          <c:xMode val="edge"/>
          <c:yMode val="edge"/>
          <c:x val="0.79454152053557325"/>
          <c:y val="2.1582809629361616E-2"/>
          <c:w val="0.19702247573555443"/>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12315270935901E-2"/>
          <c:y val="8.5000103759892295E-2"/>
          <c:w val="0.75738916256157596"/>
          <c:h val="0.82750101013306898"/>
        </c:manualLayout>
      </c:layout>
      <c:lineChart>
        <c:grouping val="standard"/>
        <c:varyColors val="0"/>
        <c:ser>
          <c:idx val="0"/>
          <c:order val="0"/>
          <c:tx>
            <c:strRef>
              <c:f>'1R ENROLL'!$E$71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'1R ENROLL'!$F$70:$J$70</c:f>
              <c:strCache>
                <c:ptCount val="5"/>
                <c:pt idx="0">
                  <c:v>Fall 2015</c:v>
                </c:pt>
                <c:pt idx="1">
                  <c:v>Fall 2016</c:v>
                </c:pt>
                <c:pt idx="2">
                  <c:v>Fall 2017</c:v>
                </c:pt>
                <c:pt idx="3">
                  <c:v>Fall 2018</c:v>
                </c:pt>
                <c:pt idx="4">
                  <c:v>Fall 2019</c:v>
                </c:pt>
              </c:strCache>
            </c:strRef>
          </c:cat>
          <c:val>
            <c:numRef>
              <c:f>'1R ENROLL'!$F$71:$J$71</c:f>
              <c:numCache>
                <c:formatCode>_(* #,##0_);_(* \(#,##0\);_(* "-"??_);_(@_)</c:formatCode>
                <c:ptCount val="5"/>
                <c:pt idx="0">
                  <c:v>2089.5</c:v>
                </c:pt>
                <c:pt idx="1">
                  <c:v>2065.25</c:v>
                </c:pt>
                <c:pt idx="2">
                  <c:v>2000.5</c:v>
                </c:pt>
                <c:pt idx="3">
                  <c:v>2017.5</c:v>
                </c:pt>
                <c:pt idx="4">
                  <c:v>1984.25</c:v>
                </c:pt>
              </c:numCache>
            </c:numRef>
          </c:val>
          <c:smooth val="0"/>
          <c:extLst>
            <c:ext xmlns:c16="http://schemas.microsoft.com/office/drawing/2014/chart" uri="{C3380CC4-5D6E-409C-BE32-E72D297353CC}">
              <c16:uniqueId val="{00000000-E97A-4B47-AF1A-FD390E7FF6A7}"/>
            </c:ext>
          </c:extLst>
        </c:ser>
        <c:ser>
          <c:idx val="1"/>
          <c:order val="1"/>
          <c:tx>
            <c:strRef>
              <c:f>'1R ENROLL'!$E$72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'1R ENROLL'!$F$70:$J$70</c:f>
              <c:strCache>
                <c:ptCount val="5"/>
                <c:pt idx="0">
                  <c:v>Fall 2015</c:v>
                </c:pt>
                <c:pt idx="1">
                  <c:v>Fall 2016</c:v>
                </c:pt>
                <c:pt idx="2">
                  <c:v>Fall 2017</c:v>
                </c:pt>
                <c:pt idx="3">
                  <c:v>Fall 2018</c:v>
                </c:pt>
                <c:pt idx="4">
                  <c:v>Fall 2019</c:v>
                </c:pt>
              </c:strCache>
            </c:strRef>
          </c:cat>
          <c:val>
            <c:numRef>
              <c:f>'1R ENROLL'!$F$72:$J$72</c:f>
              <c:numCache>
                <c:formatCode>_(* #,##0_);_(* \(#,##0\);_(* "-"??_);_(@_)</c:formatCode>
                <c:ptCount val="5"/>
                <c:pt idx="0">
                  <c:v>1231</c:v>
                </c:pt>
                <c:pt idx="1">
                  <c:v>1245.5</c:v>
                </c:pt>
                <c:pt idx="2">
                  <c:v>1278.5</c:v>
                </c:pt>
                <c:pt idx="3">
                  <c:v>1316</c:v>
                </c:pt>
                <c:pt idx="4">
                  <c:v>1317.5</c:v>
                </c:pt>
              </c:numCache>
            </c:numRef>
          </c:val>
          <c:smooth val="0"/>
          <c:extLst>
            <c:ext xmlns:c16="http://schemas.microsoft.com/office/drawing/2014/chart" uri="{C3380CC4-5D6E-409C-BE32-E72D297353CC}">
              <c16:uniqueId val="{00000001-E97A-4B47-AF1A-FD390E7FF6A7}"/>
            </c:ext>
          </c:extLst>
        </c:ser>
        <c:ser>
          <c:idx val="2"/>
          <c:order val="2"/>
          <c:tx>
            <c:strRef>
              <c:f>'1R ENROLL'!$E$73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'1R ENROLL'!$F$70:$J$70</c:f>
              <c:strCache>
                <c:ptCount val="5"/>
                <c:pt idx="0">
                  <c:v>Fall 2015</c:v>
                </c:pt>
                <c:pt idx="1">
                  <c:v>Fall 2016</c:v>
                </c:pt>
                <c:pt idx="2">
                  <c:v>Fall 2017</c:v>
                </c:pt>
                <c:pt idx="3">
                  <c:v>Fall 2018</c:v>
                </c:pt>
                <c:pt idx="4">
                  <c:v>Fall 2019</c:v>
                </c:pt>
              </c:strCache>
            </c:strRef>
          </c:cat>
          <c:val>
            <c:numRef>
              <c:f>'1R ENROLL'!$F$73:$J$73</c:f>
              <c:numCache>
                <c:formatCode>_(* #,##0_);_(* \(#,##0\);_(* "-"??_);_(@_)</c:formatCode>
                <c:ptCount val="5"/>
                <c:pt idx="0">
                  <c:v>834</c:v>
                </c:pt>
                <c:pt idx="1">
                  <c:v>832.75</c:v>
                </c:pt>
                <c:pt idx="2">
                  <c:v>844.25</c:v>
                </c:pt>
                <c:pt idx="3">
                  <c:v>835</c:v>
                </c:pt>
                <c:pt idx="4">
                  <c:v>776.25</c:v>
                </c:pt>
              </c:numCache>
            </c:numRef>
          </c:val>
          <c:smooth val="0"/>
          <c:extLst>
            <c:ext xmlns:c16="http://schemas.microsoft.com/office/drawing/2014/chart" uri="{C3380CC4-5D6E-409C-BE32-E72D297353CC}">
              <c16:uniqueId val="{00000002-E97A-4B47-AF1A-FD390E7FF6A7}"/>
            </c:ext>
          </c:extLst>
        </c:ser>
        <c:ser>
          <c:idx val="3"/>
          <c:order val="3"/>
          <c:tx>
            <c:strRef>
              <c:f>'1R ENROLL'!$E$74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'1R ENROLL'!$F$70:$J$70</c:f>
              <c:strCache>
                <c:ptCount val="5"/>
                <c:pt idx="0">
                  <c:v>Fall 2015</c:v>
                </c:pt>
                <c:pt idx="1">
                  <c:v>Fall 2016</c:v>
                </c:pt>
                <c:pt idx="2">
                  <c:v>Fall 2017</c:v>
                </c:pt>
                <c:pt idx="3">
                  <c:v>Fall 2018</c:v>
                </c:pt>
                <c:pt idx="4">
                  <c:v>Fall 2019</c:v>
                </c:pt>
              </c:strCache>
            </c:strRef>
          </c:cat>
          <c:val>
            <c:numRef>
              <c:f>'1R ENROLL'!$F$74:$J$74</c:f>
              <c:numCache>
                <c:formatCode>_(* #,##0_);_(* \(#,##0\);_(* "-"??_);_(@_)</c:formatCode>
                <c:ptCount val="5"/>
                <c:pt idx="0">
                  <c:v>1653</c:v>
                </c:pt>
                <c:pt idx="1">
                  <c:v>1658</c:v>
                </c:pt>
                <c:pt idx="2">
                  <c:v>1613</c:v>
                </c:pt>
                <c:pt idx="3">
                  <c:v>1580</c:v>
                </c:pt>
                <c:pt idx="4">
                  <c:v>1558</c:v>
                </c:pt>
              </c:numCache>
            </c:numRef>
          </c:val>
          <c:smooth val="0"/>
          <c:extLst>
            <c:ext xmlns:c16="http://schemas.microsoft.com/office/drawing/2014/chart" uri="{C3380CC4-5D6E-409C-BE32-E72D297353CC}">
              <c16:uniqueId val="{00000003-E97A-4B47-AF1A-FD390E7FF6A7}"/>
            </c:ext>
          </c:extLst>
        </c:ser>
        <c:ser>
          <c:idx val="4"/>
          <c:order val="4"/>
          <c:tx>
            <c:strRef>
              <c:f>'1R ENROLL'!$E$75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'1R ENROLL'!$F$70:$J$70</c:f>
              <c:strCache>
                <c:ptCount val="5"/>
                <c:pt idx="0">
                  <c:v>Fall 2015</c:v>
                </c:pt>
                <c:pt idx="1">
                  <c:v>Fall 2016</c:v>
                </c:pt>
                <c:pt idx="2">
                  <c:v>Fall 2017</c:v>
                </c:pt>
                <c:pt idx="3">
                  <c:v>Fall 2018</c:v>
                </c:pt>
                <c:pt idx="4">
                  <c:v>Fall 2019</c:v>
                </c:pt>
              </c:strCache>
            </c:strRef>
          </c:cat>
          <c:val>
            <c:numRef>
              <c:f>'1R ENROLL'!$F$75:$J$75</c:f>
              <c:numCache>
                <c:formatCode>_(* #,##0_);_(* \(#,##0\);_(* "-"??_);_(@_)</c:formatCode>
                <c:ptCount val="5"/>
                <c:pt idx="0">
                  <c:v>1323</c:v>
                </c:pt>
                <c:pt idx="1">
                  <c:v>1252</c:v>
                </c:pt>
                <c:pt idx="2">
                  <c:v>1359</c:v>
                </c:pt>
                <c:pt idx="3">
                  <c:v>1394</c:v>
                </c:pt>
                <c:pt idx="4">
                  <c:v>1433</c:v>
                </c:pt>
              </c:numCache>
            </c:numRef>
          </c:val>
          <c:smooth val="0"/>
          <c:extLst>
            <c:ext xmlns:c16="http://schemas.microsoft.com/office/drawing/2014/chart" uri="{C3380CC4-5D6E-409C-BE32-E72D297353CC}">
              <c16:uniqueId val="{00000004-E97A-4B47-AF1A-FD390E7FF6A7}"/>
            </c:ext>
          </c:extLst>
        </c:ser>
        <c:dLbls>
          <c:showLegendKey val="0"/>
          <c:showVal val="0"/>
          <c:showCatName val="0"/>
          <c:showSerName val="0"/>
          <c:showPercent val="0"/>
          <c:showBubbleSize val="0"/>
        </c:dLbls>
        <c:marker val="1"/>
        <c:smooth val="0"/>
        <c:axId val="819097360"/>
        <c:axId val="709588384"/>
      </c:lineChart>
      <c:catAx>
        <c:axId val="819097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09588384"/>
        <c:crosses val="autoZero"/>
        <c:auto val="1"/>
        <c:lblAlgn val="ctr"/>
        <c:lblOffset val="100"/>
        <c:tickLblSkip val="1"/>
        <c:tickMarkSkip val="1"/>
        <c:noMultiLvlLbl val="0"/>
      </c:catAx>
      <c:valAx>
        <c:axId val="709588384"/>
        <c:scaling>
          <c:orientation val="minMax"/>
          <c:min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9097360"/>
        <c:crosses val="autoZero"/>
        <c:crossBetween val="between"/>
      </c:valAx>
      <c:spPr>
        <a:solidFill>
          <a:srgbClr val="C0C0C0"/>
        </a:solidFill>
        <a:ln w="12700">
          <a:solidFill>
            <a:srgbClr val="808080"/>
          </a:solidFill>
          <a:prstDash val="solid"/>
        </a:ln>
      </c:spPr>
    </c:plotArea>
    <c:legend>
      <c:legendPos val="r"/>
      <c:layout>
        <c:manualLayout>
          <c:xMode val="edge"/>
          <c:yMode val="edge"/>
          <c:x val="0.79038738190833724"/>
          <c:y val="2.5906775077075186E-2"/>
          <c:w val="0.19672964929003753"/>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9275167865402E-2"/>
          <c:y val="5.7788944723618098E-2"/>
          <c:w val="0.74051451845698202"/>
          <c:h val="0.85678391959799005"/>
        </c:manualLayout>
      </c:layout>
      <c:lineChart>
        <c:grouping val="standard"/>
        <c:varyColors val="0"/>
        <c:ser>
          <c:idx val="0"/>
          <c:order val="0"/>
          <c:tx>
            <c:strRef>
              <c:f>'1F ENROLL'!$E$71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'1F ENROLL'!$F$70:$J$70</c:f>
              <c:strCache>
                <c:ptCount val="5"/>
                <c:pt idx="0">
                  <c:v>Fall 2015</c:v>
                </c:pt>
                <c:pt idx="1">
                  <c:v>Fall 2016</c:v>
                </c:pt>
                <c:pt idx="2">
                  <c:v>Fall 2017</c:v>
                </c:pt>
                <c:pt idx="3">
                  <c:v>Fall 2018</c:v>
                </c:pt>
                <c:pt idx="4">
                  <c:v>Fall 2019</c:v>
                </c:pt>
              </c:strCache>
            </c:strRef>
          </c:cat>
          <c:val>
            <c:numRef>
              <c:f>'1F ENROLL'!$F$71:$J$71</c:f>
              <c:numCache>
                <c:formatCode>_(* #,##0_);_(* \(#,##0\);_(* "-"??_);_(@_)</c:formatCode>
                <c:ptCount val="5"/>
                <c:pt idx="0">
                  <c:v>1468.5</c:v>
                </c:pt>
                <c:pt idx="1">
                  <c:v>1410</c:v>
                </c:pt>
                <c:pt idx="2">
                  <c:v>1368.5</c:v>
                </c:pt>
                <c:pt idx="3">
                  <c:v>1408.5</c:v>
                </c:pt>
                <c:pt idx="4">
                  <c:v>1467</c:v>
                </c:pt>
              </c:numCache>
            </c:numRef>
          </c:val>
          <c:smooth val="0"/>
          <c:extLst>
            <c:ext xmlns:c16="http://schemas.microsoft.com/office/drawing/2014/chart" uri="{C3380CC4-5D6E-409C-BE32-E72D297353CC}">
              <c16:uniqueId val="{00000000-A39F-4AF7-B8A1-496603E237A9}"/>
            </c:ext>
          </c:extLst>
        </c:ser>
        <c:ser>
          <c:idx val="1"/>
          <c:order val="1"/>
          <c:tx>
            <c:strRef>
              <c:f>'1F ENROLL'!$E$72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'1F ENROLL'!$F$70:$J$70</c:f>
              <c:strCache>
                <c:ptCount val="5"/>
                <c:pt idx="0">
                  <c:v>Fall 2015</c:v>
                </c:pt>
                <c:pt idx="1">
                  <c:v>Fall 2016</c:v>
                </c:pt>
                <c:pt idx="2">
                  <c:v>Fall 2017</c:v>
                </c:pt>
                <c:pt idx="3">
                  <c:v>Fall 2018</c:v>
                </c:pt>
                <c:pt idx="4">
                  <c:v>Fall 2019</c:v>
                </c:pt>
              </c:strCache>
            </c:strRef>
          </c:cat>
          <c:val>
            <c:numRef>
              <c:f>'1F ENROLL'!$F$72:$J$72</c:f>
              <c:numCache>
                <c:formatCode>_(* #,##0_);_(* \(#,##0\);_(* "-"??_);_(@_)</c:formatCode>
                <c:ptCount val="5"/>
                <c:pt idx="0">
                  <c:v>1165</c:v>
                </c:pt>
                <c:pt idx="1">
                  <c:v>1181</c:v>
                </c:pt>
                <c:pt idx="2">
                  <c:v>1139</c:v>
                </c:pt>
                <c:pt idx="3">
                  <c:v>1088</c:v>
                </c:pt>
                <c:pt idx="4">
                  <c:v>1100</c:v>
                </c:pt>
              </c:numCache>
            </c:numRef>
          </c:val>
          <c:smooth val="0"/>
          <c:extLst>
            <c:ext xmlns:c16="http://schemas.microsoft.com/office/drawing/2014/chart" uri="{C3380CC4-5D6E-409C-BE32-E72D297353CC}">
              <c16:uniqueId val="{00000001-A39F-4AF7-B8A1-496603E237A9}"/>
            </c:ext>
          </c:extLst>
        </c:ser>
        <c:ser>
          <c:idx val="2"/>
          <c:order val="2"/>
          <c:tx>
            <c:strRef>
              <c:f>'1F ENROLL'!$E$73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'1F ENROLL'!$F$70:$J$70</c:f>
              <c:strCache>
                <c:ptCount val="5"/>
                <c:pt idx="0">
                  <c:v>Fall 2015</c:v>
                </c:pt>
                <c:pt idx="1">
                  <c:v>Fall 2016</c:v>
                </c:pt>
                <c:pt idx="2">
                  <c:v>Fall 2017</c:v>
                </c:pt>
                <c:pt idx="3">
                  <c:v>Fall 2018</c:v>
                </c:pt>
                <c:pt idx="4">
                  <c:v>Fall 2019</c:v>
                </c:pt>
              </c:strCache>
            </c:strRef>
          </c:cat>
          <c:val>
            <c:numRef>
              <c:f>'1F ENROLL'!$F$73:$J$73</c:f>
              <c:numCache>
                <c:formatCode>_(* #,##0_);_(* \(#,##0\);_(* "-"??_);_(@_)</c:formatCode>
                <c:ptCount val="5"/>
                <c:pt idx="0">
                  <c:v>1244</c:v>
                </c:pt>
                <c:pt idx="1">
                  <c:v>1239</c:v>
                </c:pt>
                <c:pt idx="2">
                  <c:v>1483</c:v>
                </c:pt>
                <c:pt idx="3">
                  <c:v>1492</c:v>
                </c:pt>
                <c:pt idx="4">
                  <c:v>1416</c:v>
                </c:pt>
              </c:numCache>
            </c:numRef>
          </c:val>
          <c:smooth val="0"/>
          <c:extLst>
            <c:ext xmlns:c16="http://schemas.microsoft.com/office/drawing/2014/chart" uri="{C3380CC4-5D6E-409C-BE32-E72D297353CC}">
              <c16:uniqueId val="{00000002-A39F-4AF7-B8A1-496603E237A9}"/>
            </c:ext>
          </c:extLst>
        </c:ser>
        <c:ser>
          <c:idx val="3"/>
          <c:order val="3"/>
          <c:tx>
            <c:strRef>
              <c:f>'1F ENROLL'!$E$74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'1F ENROLL'!$F$70:$J$70</c:f>
              <c:strCache>
                <c:ptCount val="5"/>
                <c:pt idx="0">
                  <c:v>Fall 2015</c:v>
                </c:pt>
                <c:pt idx="1">
                  <c:v>Fall 2016</c:v>
                </c:pt>
                <c:pt idx="2">
                  <c:v>Fall 2017</c:v>
                </c:pt>
                <c:pt idx="3">
                  <c:v>Fall 2018</c:v>
                </c:pt>
                <c:pt idx="4">
                  <c:v>Fall 2019</c:v>
                </c:pt>
              </c:strCache>
            </c:strRef>
          </c:cat>
          <c:val>
            <c:numRef>
              <c:f>'1F ENROLL'!$F$74:$J$74</c:f>
              <c:numCache>
                <c:formatCode>_(* #,##0_);_(* \(#,##0\);_(* "-"??_);_(@_)</c:formatCode>
                <c:ptCount val="5"/>
                <c:pt idx="0">
                  <c:v>854</c:v>
                </c:pt>
                <c:pt idx="1">
                  <c:v>936</c:v>
                </c:pt>
                <c:pt idx="2">
                  <c:v>892</c:v>
                </c:pt>
                <c:pt idx="3">
                  <c:v>926</c:v>
                </c:pt>
                <c:pt idx="4">
                  <c:v>804</c:v>
                </c:pt>
              </c:numCache>
            </c:numRef>
          </c:val>
          <c:smooth val="0"/>
          <c:extLst>
            <c:ext xmlns:c16="http://schemas.microsoft.com/office/drawing/2014/chart" uri="{C3380CC4-5D6E-409C-BE32-E72D297353CC}">
              <c16:uniqueId val="{00000003-A39F-4AF7-B8A1-496603E237A9}"/>
            </c:ext>
          </c:extLst>
        </c:ser>
        <c:ser>
          <c:idx val="4"/>
          <c:order val="4"/>
          <c:tx>
            <c:strRef>
              <c:f>'1F ENROLL'!$E$75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'1F ENROLL'!$F$70:$J$70</c:f>
              <c:strCache>
                <c:ptCount val="5"/>
                <c:pt idx="0">
                  <c:v>Fall 2015</c:v>
                </c:pt>
                <c:pt idx="1">
                  <c:v>Fall 2016</c:v>
                </c:pt>
                <c:pt idx="2">
                  <c:v>Fall 2017</c:v>
                </c:pt>
                <c:pt idx="3">
                  <c:v>Fall 2018</c:v>
                </c:pt>
                <c:pt idx="4">
                  <c:v>Fall 2019</c:v>
                </c:pt>
              </c:strCache>
            </c:strRef>
          </c:cat>
          <c:val>
            <c:numRef>
              <c:f>'1F ENROLL'!$F$75:$J$75</c:f>
              <c:numCache>
                <c:formatCode>_(* #,##0_);_(* \(#,##0\);_(* "-"??_);_(@_)</c:formatCode>
                <c:ptCount val="5"/>
                <c:pt idx="0">
                  <c:v>1653</c:v>
                </c:pt>
                <c:pt idx="1">
                  <c:v>1658</c:v>
                </c:pt>
                <c:pt idx="2">
                  <c:v>1613</c:v>
                </c:pt>
                <c:pt idx="3">
                  <c:v>1580</c:v>
                </c:pt>
                <c:pt idx="4">
                  <c:v>1558</c:v>
                </c:pt>
              </c:numCache>
            </c:numRef>
          </c:val>
          <c:smooth val="0"/>
          <c:extLst>
            <c:ext xmlns:c16="http://schemas.microsoft.com/office/drawing/2014/chart" uri="{C3380CC4-5D6E-409C-BE32-E72D297353CC}">
              <c16:uniqueId val="{00000004-A39F-4AF7-B8A1-496603E237A9}"/>
            </c:ext>
          </c:extLst>
        </c:ser>
        <c:ser>
          <c:idx val="5"/>
          <c:order val="5"/>
          <c:tx>
            <c:strRef>
              <c:f>'1F ENROLL'!$E$76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'1F ENROLL'!$F$70:$J$70</c:f>
              <c:strCache>
                <c:ptCount val="5"/>
                <c:pt idx="0">
                  <c:v>Fall 2015</c:v>
                </c:pt>
                <c:pt idx="1">
                  <c:v>Fall 2016</c:v>
                </c:pt>
                <c:pt idx="2">
                  <c:v>Fall 2017</c:v>
                </c:pt>
                <c:pt idx="3">
                  <c:v>Fall 2018</c:v>
                </c:pt>
                <c:pt idx="4">
                  <c:v>Fall 2019</c:v>
                </c:pt>
              </c:strCache>
            </c:strRef>
          </c:cat>
          <c:val>
            <c:numRef>
              <c:f>'1F ENROLL'!$F$76:$J$76</c:f>
              <c:numCache>
                <c:formatCode>_(* #,##0_);_(* \(#,##0\);_(* "-"??_);_(@_)</c:formatCode>
                <c:ptCount val="5"/>
                <c:pt idx="0">
                  <c:v>1323</c:v>
                </c:pt>
                <c:pt idx="1">
                  <c:v>1252</c:v>
                </c:pt>
                <c:pt idx="2">
                  <c:v>1359</c:v>
                </c:pt>
                <c:pt idx="3">
                  <c:v>1394</c:v>
                </c:pt>
                <c:pt idx="4">
                  <c:v>1433</c:v>
                </c:pt>
              </c:numCache>
            </c:numRef>
          </c:val>
          <c:smooth val="0"/>
          <c:extLst>
            <c:ext xmlns:c16="http://schemas.microsoft.com/office/drawing/2014/chart" uri="{C3380CC4-5D6E-409C-BE32-E72D297353CC}">
              <c16:uniqueId val="{00000005-A39F-4AF7-B8A1-496603E237A9}"/>
            </c:ext>
          </c:extLst>
        </c:ser>
        <c:dLbls>
          <c:showLegendKey val="0"/>
          <c:showVal val="0"/>
          <c:showCatName val="0"/>
          <c:showSerName val="0"/>
          <c:showPercent val="0"/>
          <c:showBubbleSize val="0"/>
        </c:dLbls>
        <c:marker val="1"/>
        <c:smooth val="0"/>
        <c:axId val="709590344"/>
        <c:axId val="709585640"/>
      </c:lineChart>
      <c:catAx>
        <c:axId val="709590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09585640"/>
        <c:crosses val="autoZero"/>
        <c:auto val="1"/>
        <c:lblAlgn val="ctr"/>
        <c:lblOffset val="100"/>
        <c:tickLblSkip val="1"/>
        <c:tickMarkSkip val="1"/>
        <c:noMultiLvlLbl val="0"/>
      </c:catAx>
      <c:valAx>
        <c:axId val="709585640"/>
        <c:scaling>
          <c:orientation val="minMax"/>
          <c:min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09590344"/>
        <c:crosses val="autoZero"/>
        <c:crossBetween val="between"/>
      </c:valAx>
      <c:spPr>
        <a:solidFill>
          <a:srgbClr val="C0C0C0"/>
        </a:solidFill>
        <a:ln w="12700">
          <a:solidFill>
            <a:srgbClr val="808080"/>
          </a:solidFill>
          <a:prstDash val="solid"/>
        </a:ln>
      </c:spPr>
    </c:plotArea>
    <c:legend>
      <c:legendPos val="r"/>
      <c:layout>
        <c:manualLayout>
          <c:xMode val="edge"/>
          <c:yMode val="edge"/>
          <c:x val="0.7812813519483276"/>
          <c:y val="2.4415110525415146E-2"/>
          <c:w val="0.20689670102036423"/>
          <c:h val="0.4181087677477343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3716116470099"/>
          <c:y val="5.7214069336105899E-2"/>
          <c:w val="0.73832968121933595"/>
          <c:h val="0.85821104004158899"/>
        </c:manualLayout>
      </c:layout>
      <c:lineChart>
        <c:grouping val="standard"/>
        <c:varyColors val="0"/>
        <c:ser>
          <c:idx val="0"/>
          <c:order val="0"/>
          <c:tx>
            <c:strRef>
              <c:f>'1F ENROLL'!$E$36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'1F ENROLL'!$F$35:$J$35</c:f>
              <c:strCache>
                <c:ptCount val="5"/>
                <c:pt idx="0">
                  <c:v>Fall 2015</c:v>
                </c:pt>
                <c:pt idx="1">
                  <c:v>Fall 2016</c:v>
                </c:pt>
                <c:pt idx="2">
                  <c:v>Fall 2017</c:v>
                </c:pt>
                <c:pt idx="3">
                  <c:v>Fall 2018</c:v>
                </c:pt>
                <c:pt idx="4">
                  <c:v>Fall 2019</c:v>
                </c:pt>
              </c:strCache>
            </c:strRef>
          </c:cat>
          <c:val>
            <c:numRef>
              <c:f>'1F ENROLL'!$F$36:$J$36</c:f>
              <c:numCache>
                <c:formatCode>_(* #,##0_);_(* \(#,##0\);_(* "-"??_);_(@_)</c:formatCode>
                <c:ptCount val="5"/>
                <c:pt idx="0">
                  <c:v>2051</c:v>
                </c:pt>
                <c:pt idx="1">
                  <c:v>2086</c:v>
                </c:pt>
                <c:pt idx="2">
                  <c:v>2021</c:v>
                </c:pt>
                <c:pt idx="3">
                  <c:v>2029</c:v>
                </c:pt>
                <c:pt idx="4">
                  <c:v>1996</c:v>
                </c:pt>
              </c:numCache>
            </c:numRef>
          </c:val>
          <c:smooth val="0"/>
          <c:extLst>
            <c:ext xmlns:c16="http://schemas.microsoft.com/office/drawing/2014/chart" uri="{C3380CC4-5D6E-409C-BE32-E72D297353CC}">
              <c16:uniqueId val="{00000000-C9AD-47BC-9C97-2453C62317DE}"/>
            </c:ext>
          </c:extLst>
        </c:ser>
        <c:ser>
          <c:idx val="1"/>
          <c:order val="1"/>
          <c:tx>
            <c:strRef>
              <c:f>'1F ENROLL'!$E$37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'1F ENROLL'!$F$35:$J$35</c:f>
              <c:strCache>
                <c:ptCount val="5"/>
                <c:pt idx="0">
                  <c:v>Fall 2015</c:v>
                </c:pt>
                <c:pt idx="1">
                  <c:v>Fall 2016</c:v>
                </c:pt>
                <c:pt idx="2">
                  <c:v>Fall 2017</c:v>
                </c:pt>
                <c:pt idx="3">
                  <c:v>Fall 2018</c:v>
                </c:pt>
                <c:pt idx="4">
                  <c:v>Fall 2019</c:v>
                </c:pt>
              </c:strCache>
            </c:strRef>
          </c:cat>
          <c:val>
            <c:numRef>
              <c:f>'1F ENROLL'!$F$37:$J$37</c:f>
              <c:numCache>
                <c:formatCode>_(* #,##0_);_(* \(#,##0\);_(* "-"??_);_(@_)</c:formatCode>
                <c:ptCount val="5"/>
                <c:pt idx="0">
                  <c:v>1759</c:v>
                </c:pt>
                <c:pt idx="1">
                  <c:v>1743</c:v>
                </c:pt>
                <c:pt idx="2">
                  <c:v>1758</c:v>
                </c:pt>
                <c:pt idx="3">
                  <c:v>1704</c:v>
                </c:pt>
                <c:pt idx="4">
                  <c:v>1666</c:v>
                </c:pt>
              </c:numCache>
            </c:numRef>
          </c:val>
          <c:smooth val="0"/>
          <c:extLst>
            <c:ext xmlns:c16="http://schemas.microsoft.com/office/drawing/2014/chart" uri="{C3380CC4-5D6E-409C-BE32-E72D297353CC}">
              <c16:uniqueId val="{00000001-C9AD-47BC-9C97-2453C62317DE}"/>
            </c:ext>
          </c:extLst>
        </c:ser>
        <c:ser>
          <c:idx val="2"/>
          <c:order val="2"/>
          <c:tx>
            <c:strRef>
              <c:f>'1F ENROLL'!$E$38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'1F ENROLL'!$F$35:$J$35</c:f>
              <c:strCache>
                <c:ptCount val="5"/>
                <c:pt idx="0">
                  <c:v>Fall 2015</c:v>
                </c:pt>
                <c:pt idx="1">
                  <c:v>Fall 2016</c:v>
                </c:pt>
                <c:pt idx="2">
                  <c:v>Fall 2017</c:v>
                </c:pt>
                <c:pt idx="3">
                  <c:v>Fall 2018</c:v>
                </c:pt>
                <c:pt idx="4">
                  <c:v>Fall 2019</c:v>
                </c:pt>
              </c:strCache>
            </c:strRef>
          </c:cat>
          <c:val>
            <c:numRef>
              <c:f>'1F ENROLL'!$F$38:$J$38</c:f>
              <c:numCache>
                <c:formatCode>_(* #,##0_);_(* \(#,##0\);_(* "-"??_);_(@_)</c:formatCode>
                <c:ptCount val="5"/>
                <c:pt idx="0">
                  <c:v>1384</c:v>
                </c:pt>
                <c:pt idx="1">
                  <c:v>1310</c:v>
                </c:pt>
                <c:pt idx="2">
                  <c:v>1298</c:v>
                </c:pt>
                <c:pt idx="3">
                  <c:v>1335</c:v>
                </c:pt>
                <c:pt idx="4">
                  <c:v>1271</c:v>
                </c:pt>
              </c:numCache>
            </c:numRef>
          </c:val>
          <c:smooth val="0"/>
          <c:extLst>
            <c:ext xmlns:c16="http://schemas.microsoft.com/office/drawing/2014/chart" uri="{C3380CC4-5D6E-409C-BE32-E72D297353CC}">
              <c16:uniqueId val="{00000002-C9AD-47BC-9C97-2453C62317DE}"/>
            </c:ext>
          </c:extLst>
        </c:ser>
        <c:ser>
          <c:idx val="3"/>
          <c:order val="3"/>
          <c:tx>
            <c:strRef>
              <c:f>'1F ENROLL'!$E$39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'1F ENROLL'!$F$35:$J$35</c:f>
              <c:strCache>
                <c:ptCount val="5"/>
                <c:pt idx="0">
                  <c:v>Fall 2015</c:v>
                </c:pt>
                <c:pt idx="1">
                  <c:v>Fall 2016</c:v>
                </c:pt>
                <c:pt idx="2">
                  <c:v>Fall 2017</c:v>
                </c:pt>
                <c:pt idx="3">
                  <c:v>Fall 2018</c:v>
                </c:pt>
                <c:pt idx="4">
                  <c:v>Fall 2019</c:v>
                </c:pt>
              </c:strCache>
            </c:strRef>
          </c:cat>
          <c:val>
            <c:numRef>
              <c:f>'1F ENROLL'!$F$39:$J$39</c:f>
              <c:numCache>
                <c:formatCode>_(* #,##0_);_(* \(#,##0\);_(* "-"??_);_(@_)</c:formatCode>
                <c:ptCount val="5"/>
                <c:pt idx="0">
                  <c:v>1389.5</c:v>
                </c:pt>
                <c:pt idx="1">
                  <c:v>1384</c:v>
                </c:pt>
                <c:pt idx="2">
                  <c:v>1356.5</c:v>
                </c:pt>
                <c:pt idx="3">
                  <c:v>1287.5</c:v>
                </c:pt>
                <c:pt idx="4">
                  <c:v>1268.5</c:v>
                </c:pt>
              </c:numCache>
            </c:numRef>
          </c:val>
          <c:smooth val="0"/>
          <c:extLst>
            <c:ext xmlns:c16="http://schemas.microsoft.com/office/drawing/2014/chart" uri="{C3380CC4-5D6E-409C-BE32-E72D297353CC}">
              <c16:uniqueId val="{00000003-C9AD-47BC-9C97-2453C62317DE}"/>
            </c:ext>
          </c:extLst>
        </c:ser>
        <c:ser>
          <c:idx val="4"/>
          <c:order val="4"/>
          <c:tx>
            <c:strRef>
              <c:f>'1F ENROLL'!$E$40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'1F ENROLL'!$F$35:$J$35</c:f>
              <c:strCache>
                <c:ptCount val="5"/>
                <c:pt idx="0">
                  <c:v>Fall 2015</c:v>
                </c:pt>
                <c:pt idx="1">
                  <c:v>Fall 2016</c:v>
                </c:pt>
                <c:pt idx="2">
                  <c:v>Fall 2017</c:v>
                </c:pt>
                <c:pt idx="3">
                  <c:v>Fall 2018</c:v>
                </c:pt>
                <c:pt idx="4">
                  <c:v>Fall 2019</c:v>
                </c:pt>
              </c:strCache>
            </c:strRef>
          </c:cat>
          <c:val>
            <c:numRef>
              <c:f>'1F ENROLL'!$F$40:$J$40</c:f>
              <c:numCache>
                <c:formatCode>_(* #,##0_);_(* \(#,##0\);_(* "-"??_);_(@_)</c:formatCode>
                <c:ptCount val="5"/>
                <c:pt idx="0">
                  <c:v>1653</c:v>
                </c:pt>
                <c:pt idx="1">
                  <c:v>1658</c:v>
                </c:pt>
                <c:pt idx="2">
                  <c:v>1613</c:v>
                </c:pt>
                <c:pt idx="3">
                  <c:v>1580</c:v>
                </c:pt>
                <c:pt idx="4">
                  <c:v>1558</c:v>
                </c:pt>
              </c:numCache>
            </c:numRef>
          </c:val>
          <c:smooth val="0"/>
          <c:extLst>
            <c:ext xmlns:c16="http://schemas.microsoft.com/office/drawing/2014/chart" uri="{C3380CC4-5D6E-409C-BE32-E72D297353CC}">
              <c16:uniqueId val="{00000004-C9AD-47BC-9C97-2453C62317DE}"/>
            </c:ext>
          </c:extLst>
        </c:ser>
        <c:ser>
          <c:idx val="5"/>
          <c:order val="5"/>
          <c:tx>
            <c:strRef>
              <c:f>'1F ENROLL'!$E$41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'1F ENROLL'!$F$35:$J$35</c:f>
              <c:strCache>
                <c:ptCount val="5"/>
                <c:pt idx="0">
                  <c:v>Fall 2015</c:v>
                </c:pt>
                <c:pt idx="1">
                  <c:v>Fall 2016</c:v>
                </c:pt>
                <c:pt idx="2">
                  <c:v>Fall 2017</c:v>
                </c:pt>
                <c:pt idx="3">
                  <c:v>Fall 2018</c:v>
                </c:pt>
                <c:pt idx="4">
                  <c:v>Fall 2019</c:v>
                </c:pt>
              </c:strCache>
            </c:strRef>
          </c:cat>
          <c:val>
            <c:numRef>
              <c:f>'1F ENROLL'!$F$41:$J$41</c:f>
              <c:numCache>
                <c:formatCode>_(* #,##0_);_(* \(#,##0\);_(* "-"??_);_(@_)</c:formatCode>
                <c:ptCount val="5"/>
                <c:pt idx="0">
                  <c:v>1323</c:v>
                </c:pt>
                <c:pt idx="1">
                  <c:v>1252</c:v>
                </c:pt>
                <c:pt idx="2">
                  <c:v>1359</c:v>
                </c:pt>
                <c:pt idx="3">
                  <c:v>1394</c:v>
                </c:pt>
                <c:pt idx="4">
                  <c:v>1433</c:v>
                </c:pt>
              </c:numCache>
            </c:numRef>
          </c:val>
          <c:smooth val="0"/>
          <c:extLst>
            <c:ext xmlns:c16="http://schemas.microsoft.com/office/drawing/2014/chart" uri="{C3380CC4-5D6E-409C-BE32-E72D297353CC}">
              <c16:uniqueId val="{00000005-C9AD-47BC-9C97-2453C62317DE}"/>
            </c:ext>
          </c:extLst>
        </c:ser>
        <c:dLbls>
          <c:showLegendKey val="0"/>
          <c:showVal val="0"/>
          <c:showCatName val="0"/>
          <c:showSerName val="0"/>
          <c:showPercent val="0"/>
          <c:showBubbleSize val="0"/>
        </c:dLbls>
        <c:marker val="1"/>
        <c:smooth val="0"/>
        <c:axId val="709587208"/>
        <c:axId val="709583288"/>
      </c:lineChart>
      <c:catAx>
        <c:axId val="709587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09583288"/>
        <c:crosses val="autoZero"/>
        <c:auto val="1"/>
        <c:lblAlgn val="ctr"/>
        <c:lblOffset val="100"/>
        <c:tickLblSkip val="1"/>
        <c:tickMarkSkip val="1"/>
        <c:noMultiLvlLbl val="0"/>
      </c:catAx>
      <c:valAx>
        <c:axId val="709583288"/>
        <c:scaling>
          <c:orientation val="minMax"/>
          <c:min val="1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09587208"/>
        <c:crosses val="autoZero"/>
        <c:crossBetween val="between"/>
      </c:valAx>
      <c:spPr>
        <a:solidFill>
          <a:srgbClr val="C0C0C0"/>
        </a:solidFill>
        <a:ln w="12700">
          <a:solidFill>
            <a:srgbClr val="808080"/>
          </a:solidFill>
          <a:prstDash val="solid"/>
        </a:ln>
      </c:spPr>
    </c:plotArea>
    <c:legend>
      <c:legendPos val="r"/>
      <c:layout>
        <c:manualLayout>
          <c:xMode val="edge"/>
          <c:yMode val="edge"/>
          <c:x val="0.79209886093012871"/>
          <c:y val="3.0181123583694042E-2"/>
          <c:w val="0.18765434361187591"/>
          <c:h val="0.4305840297940349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39333016588404E-2"/>
          <c:y val="8.0200697546350105E-2"/>
          <c:w val="0.75980483087855999"/>
          <c:h val="0.81955087805176496"/>
        </c:manualLayout>
      </c:layout>
      <c:lineChart>
        <c:grouping val="standard"/>
        <c:varyColors val="0"/>
        <c:ser>
          <c:idx val="0"/>
          <c:order val="0"/>
          <c:tx>
            <c:strRef>
              <c:f>'1C ENROLL'!$E$36</c:f>
              <c:strCache>
                <c:ptCount val="1"/>
                <c:pt idx="0">
                  <c:v>MA-Larger (153)</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'1C ENROLL'!$F$35:$J$35</c:f>
              <c:strCache>
                <c:ptCount val="5"/>
                <c:pt idx="0">
                  <c:v>Fall 2015</c:v>
                </c:pt>
                <c:pt idx="1">
                  <c:v>Fall 2016</c:v>
                </c:pt>
                <c:pt idx="2">
                  <c:v>Fall 2017</c:v>
                </c:pt>
                <c:pt idx="3">
                  <c:v>Fall 2018</c:v>
                </c:pt>
                <c:pt idx="4">
                  <c:v>Fall 2019</c:v>
                </c:pt>
              </c:strCache>
            </c:strRef>
          </c:cat>
          <c:val>
            <c:numRef>
              <c:f>'1C ENROLL'!$F$36:$J$36</c:f>
              <c:numCache>
                <c:formatCode>_(* #,##0_);_(* \(#,##0\);_(* "-"??_);_(@_)</c:formatCode>
                <c:ptCount val="5"/>
                <c:pt idx="0">
                  <c:v>2947</c:v>
                </c:pt>
                <c:pt idx="1">
                  <c:v>3026</c:v>
                </c:pt>
                <c:pt idx="2">
                  <c:v>3015</c:v>
                </c:pt>
                <c:pt idx="3">
                  <c:v>2939</c:v>
                </c:pt>
                <c:pt idx="4">
                  <c:v>2918</c:v>
                </c:pt>
              </c:numCache>
            </c:numRef>
          </c:val>
          <c:smooth val="0"/>
          <c:extLst>
            <c:ext xmlns:c16="http://schemas.microsoft.com/office/drawing/2014/chart" uri="{C3380CC4-5D6E-409C-BE32-E72D297353CC}">
              <c16:uniqueId val="{00000000-404C-4E2C-A076-DD106B7D3948}"/>
            </c:ext>
          </c:extLst>
        </c:ser>
        <c:ser>
          <c:idx val="1"/>
          <c:order val="1"/>
          <c:tx>
            <c:strRef>
              <c:f>'1C ENROLL'!$E$37</c:f>
              <c:strCache>
                <c:ptCount val="1"/>
                <c:pt idx="0">
                  <c:v>MA-Medium (114)</c:v>
                </c:pt>
              </c:strCache>
            </c:strRef>
          </c:tx>
          <c:spPr>
            <a:ln w="25400">
              <a:solidFill>
                <a:srgbClr val="DD0806"/>
              </a:solidFill>
              <a:prstDash val="solid"/>
            </a:ln>
          </c:spPr>
          <c:marker>
            <c:symbol val="star"/>
            <c:size val="5"/>
            <c:spPr>
              <a:noFill/>
              <a:ln>
                <a:solidFill>
                  <a:srgbClr val="DD0806"/>
                </a:solidFill>
                <a:prstDash val="solid"/>
              </a:ln>
            </c:spPr>
          </c:marker>
          <c:cat>
            <c:strRef>
              <c:f>'1C ENROLL'!$F$35:$J$35</c:f>
              <c:strCache>
                <c:ptCount val="5"/>
                <c:pt idx="0">
                  <c:v>Fall 2015</c:v>
                </c:pt>
                <c:pt idx="1">
                  <c:v>Fall 2016</c:v>
                </c:pt>
                <c:pt idx="2">
                  <c:v>Fall 2017</c:v>
                </c:pt>
                <c:pt idx="3">
                  <c:v>Fall 2018</c:v>
                </c:pt>
                <c:pt idx="4">
                  <c:v>Fall 2019</c:v>
                </c:pt>
              </c:strCache>
            </c:strRef>
          </c:cat>
          <c:val>
            <c:numRef>
              <c:f>'1C ENROLL'!$F$37:$J$37</c:f>
              <c:numCache>
                <c:formatCode>_(* #,##0_);_(* \(#,##0\);_(* "-"??_);_(@_)</c:formatCode>
                <c:ptCount val="5"/>
                <c:pt idx="0">
                  <c:v>1902.5</c:v>
                </c:pt>
                <c:pt idx="1">
                  <c:v>1882</c:v>
                </c:pt>
                <c:pt idx="2">
                  <c:v>1847</c:v>
                </c:pt>
                <c:pt idx="3">
                  <c:v>1863.5</c:v>
                </c:pt>
                <c:pt idx="4">
                  <c:v>1864.5</c:v>
                </c:pt>
              </c:numCache>
            </c:numRef>
          </c:val>
          <c:smooth val="0"/>
          <c:extLst>
            <c:ext xmlns:c16="http://schemas.microsoft.com/office/drawing/2014/chart" uri="{C3380CC4-5D6E-409C-BE32-E72D297353CC}">
              <c16:uniqueId val="{00000001-404C-4E2C-A076-DD106B7D3948}"/>
            </c:ext>
          </c:extLst>
        </c:ser>
        <c:ser>
          <c:idx val="2"/>
          <c:order val="2"/>
          <c:tx>
            <c:strRef>
              <c:f>'1C ENROLL'!$E$38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'1C ENROLL'!$F$35:$J$35</c:f>
              <c:strCache>
                <c:ptCount val="5"/>
                <c:pt idx="0">
                  <c:v>Fall 2015</c:v>
                </c:pt>
                <c:pt idx="1">
                  <c:v>Fall 2016</c:v>
                </c:pt>
                <c:pt idx="2">
                  <c:v>Fall 2017</c:v>
                </c:pt>
                <c:pt idx="3">
                  <c:v>Fall 2018</c:v>
                </c:pt>
                <c:pt idx="4">
                  <c:v>Fall 2019</c:v>
                </c:pt>
              </c:strCache>
            </c:strRef>
          </c:cat>
          <c:val>
            <c:numRef>
              <c:f>'1C ENROLL'!$F$38:$J$38</c:f>
              <c:numCache>
                <c:formatCode>_(* #,##0_);_(* \(#,##0\);_(* "-"??_);_(@_)</c:formatCode>
                <c:ptCount val="5"/>
                <c:pt idx="0">
                  <c:v>1286.5</c:v>
                </c:pt>
                <c:pt idx="1">
                  <c:v>1344.5</c:v>
                </c:pt>
                <c:pt idx="2">
                  <c:v>1295.5</c:v>
                </c:pt>
                <c:pt idx="3">
                  <c:v>1261</c:v>
                </c:pt>
                <c:pt idx="4">
                  <c:v>1251</c:v>
                </c:pt>
              </c:numCache>
            </c:numRef>
          </c:val>
          <c:smooth val="0"/>
          <c:extLst>
            <c:ext xmlns:c16="http://schemas.microsoft.com/office/drawing/2014/chart" uri="{C3380CC4-5D6E-409C-BE32-E72D297353CC}">
              <c16:uniqueId val="{00000002-404C-4E2C-A076-DD106B7D3948}"/>
            </c:ext>
          </c:extLst>
        </c:ser>
        <c:ser>
          <c:idx val="3"/>
          <c:order val="3"/>
          <c:tx>
            <c:strRef>
              <c:f>'1C ENROLL'!$E$39</c:f>
              <c:strCache>
                <c:ptCount val="1"/>
                <c:pt idx="0">
                  <c:v>BA-Arts &amp; Sci (202)</c:v>
                </c:pt>
              </c:strCache>
            </c:strRef>
          </c:tx>
          <c:spPr>
            <a:ln w="25400">
              <a:solidFill>
                <a:srgbClr val="006411"/>
              </a:solidFill>
              <a:prstDash val="solid"/>
            </a:ln>
          </c:spPr>
          <c:marker>
            <c:symbol val="x"/>
            <c:size val="5"/>
            <c:spPr>
              <a:noFill/>
              <a:ln>
                <a:solidFill>
                  <a:srgbClr val="006411"/>
                </a:solidFill>
                <a:prstDash val="solid"/>
              </a:ln>
            </c:spPr>
          </c:marker>
          <c:cat>
            <c:strRef>
              <c:f>'1C ENROLL'!$F$35:$J$35</c:f>
              <c:strCache>
                <c:ptCount val="5"/>
                <c:pt idx="0">
                  <c:v>Fall 2015</c:v>
                </c:pt>
                <c:pt idx="1">
                  <c:v>Fall 2016</c:v>
                </c:pt>
                <c:pt idx="2">
                  <c:v>Fall 2017</c:v>
                </c:pt>
                <c:pt idx="3">
                  <c:v>Fall 2018</c:v>
                </c:pt>
                <c:pt idx="4">
                  <c:v>Fall 2019</c:v>
                </c:pt>
              </c:strCache>
            </c:strRef>
          </c:cat>
          <c:val>
            <c:numRef>
              <c:f>'1C ENROLL'!$F$39:$J$39</c:f>
              <c:numCache>
                <c:formatCode>_(* #,##0_);_(* \(#,##0\);_(* "-"??_);_(@_)</c:formatCode>
                <c:ptCount val="5"/>
                <c:pt idx="0">
                  <c:v>1541</c:v>
                </c:pt>
                <c:pt idx="1">
                  <c:v>1521</c:v>
                </c:pt>
                <c:pt idx="2">
                  <c:v>1495.5</c:v>
                </c:pt>
                <c:pt idx="3">
                  <c:v>1472.5</c:v>
                </c:pt>
                <c:pt idx="4">
                  <c:v>1471</c:v>
                </c:pt>
              </c:numCache>
            </c:numRef>
          </c:val>
          <c:smooth val="0"/>
          <c:extLst>
            <c:ext xmlns:c16="http://schemas.microsoft.com/office/drawing/2014/chart" uri="{C3380CC4-5D6E-409C-BE32-E72D297353CC}">
              <c16:uniqueId val="{00000003-404C-4E2C-A076-DD106B7D3948}"/>
            </c:ext>
          </c:extLst>
        </c:ser>
        <c:ser>
          <c:idx val="4"/>
          <c:order val="4"/>
          <c:tx>
            <c:strRef>
              <c:f>'1C ENROLL'!$E$40</c:f>
              <c:strCache>
                <c:ptCount val="1"/>
                <c:pt idx="0">
                  <c:v>BA-Diverse (156)</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'1C ENROLL'!$F$35:$J$35</c:f>
              <c:strCache>
                <c:ptCount val="5"/>
                <c:pt idx="0">
                  <c:v>Fall 2015</c:v>
                </c:pt>
                <c:pt idx="1">
                  <c:v>Fall 2016</c:v>
                </c:pt>
                <c:pt idx="2">
                  <c:v>Fall 2017</c:v>
                </c:pt>
                <c:pt idx="3">
                  <c:v>Fall 2018</c:v>
                </c:pt>
                <c:pt idx="4">
                  <c:v>Fall 2019</c:v>
                </c:pt>
              </c:strCache>
            </c:strRef>
          </c:cat>
          <c:val>
            <c:numRef>
              <c:f>'1C ENROLL'!$F$40:$J$40</c:f>
              <c:numCache>
                <c:formatCode>_(* #,##0_);_(* \(#,##0\);_(* "-"??_);_(@_)</c:formatCode>
                <c:ptCount val="5"/>
                <c:pt idx="0">
                  <c:v>1002</c:v>
                </c:pt>
                <c:pt idx="1">
                  <c:v>984.5</c:v>
                </c:pt>
                <c:pt idx="2">
                  <c:v>963</c:v>
                </c:pt>
                <c:pt idx="3">
                  <c:v>977</c:v>
                </c:pt>
                <c:pt idx="4">
                  <c:v>959.5</c:v>
                </c:pt>
              </c:numCache>
            </c:numRef>
          </c:val>
          <c:smooth val="0"/>
          <c:extLst>
            <c:ext xmlns:c16="http://schemas.microsoft.com/office/drawing/2014/chart" uri="{C3380CC4-5D6E-409C-BE32-E72D297353CC}">
              <c16:uniqueId val="{00000004-404C-4E2C-A076-DD106B7D3948}"/>
            </c:ext>
          </c:extLst>
        </c:ser>
        <c:ser>
          <c:idx val="5"/>
          <c:order val="5"/>
          <c:tx>
            <c:strRef>
              <c:f>'1C ENROLL'!$E$41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'1C ENROLL'!$F$35:$J$35</c:f>
              <c:strCache>
                <c:ptCount val="5"/>
                <c:pt idx="0">
                  <c:v>Fall 2015</c:v>
                </c:pt>
                <c:pt idx="1">
                  <c:v>Fall 2016</c:v>
                </c:pt>
                <c:pt idx="2">
                  <c:v>Fall 2017</c:v>
                </c:pt>
                <c:pt idx="3">
                  <c:v>Fall 2018</c:v>
                </c:pt>
                <c:pt idx="4">
                  <c:v>Fall 2019</c:v>
                </c:pt>
              </c:strCache>
            </c:strRef>
          </c:cat>
          <c:val>
            <c:numRef>
              <c:f>'1C ENROLL'!$F$41:$J$41</c:f>
              <c:numCache>
                <c:formatCode>_(* #,##0_);_(* \(#,##0\);_(* "-"??_);_(@_)</c:formatCode>
                <c:ptCount val="5"/>
                <c:pt idx="0">
                  <c:v>1653</c:v>
                </c:pt>
                <c:pt idx="1">
                  <c:v>1658</c:v>
                </c:pt>
                <c:pt idx="2">
                  <c:v>1613</c:v>
                </c:pt>
                <c:pt idx="3">
                  <c:v>1580</c:v>
                </c:pt>
                <c:pt idx="4">
                  <c:v>1558</c:v>
                </c:pt>
              </c:numCache>
            </c:numRef>
          </c:val>
          <c:smooth val="0"/>
          <c:extLst>
            <c:ext xmlns:c16="http://schemas.microsoft.com/office/drawing/2014/chart" uri="{C3380CC4-5D6E-409C-BE32-E72D297353CC}">
              <c16:uniqueId val="{00000005-404C-4E2C-A076-DD106B7D3948}"/>
            </c:ext>
          </c:extLst>
        </c:ser>
        <c:ser>
          <c:idx val="6"/>
          <c:order val="6"/>
          <c:tx>
            <c:strRef>
              <c:f>'1C ENROLL'!$E$42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'1C ENROLL'!$F$35:$J$35</c:f>
              <c:strCache>
                <c:ptCount val="5"/>
                <c:pt idx="0">
                  <c:v>Fall 2015</c:v>
                </c:pt>
                <c:pt idx="1">
                  <c:v>Fall 2016</c:v>
                </c:pt>
                <c:pt idx="2">
                  <c:v>Fall 2017</c:v>
                </c:pt>
                <c:pt idx="3">
                  <c:v>Fall 2018</c:v>
                </c:pt>
                <c:pt idx="4">
                  <c:v>Fall 2019</c:v>
                </c:pt>
              </c:strCache>
            </c:strRef>
          </c:cat>
          <c:val>
            <c:numRef>
              <c:f>'1C ENROLL'!$F$42:$J$42</c:f>
              <c:numCache>
                <c:formatCode>_(* #,##0_);_(* \(#,##0\);_(* "-"??_);_(@_)</c:formatCode>
                <c:ptCount val="5"/>
                <c:pt idx="0">
                  <c:v>1323</c:v>
                </c:pt>
                <c:pt idx="1">
                  <c:v>1252</c:v>
                </c:pt>
                <c:pt idx="2">
                  <c:v>1359</c:v>
                </c:pt>
                <c:pt idx="3">
                  <c:v>1394</c:v>
                </c:pt>
                <c:pt idx="4">
                  <c:v>1433</c:v>
                </c:pt>
              </c:numCache>
            </c:numRef>
          </c:val>
          <c:smooth val="0"/>
          <c:extLst>
            <c:ext xmlns:c16="http://schemas.microsoft.com/office/drawing/2014/chart" uri="{C3380CC4-5D6E-409C-BE32-E72D297353CC}">
              <c16:uniqueId val="{00000006-404C-4E2C-A076-DD106B7D3948}"/>
            </c:ext>
          </c:extLst>
        </c:ser>
        <c:dLbls>
          <c:showLegendKey val="0"/>
          <c:showVal val="0"/>
          <c:showCatName val="0"/>
          <c:showSerName val="0"/>
          <c:showPercent val="0"/>
          <c:showBubbleSize val="0"/>
        </c:dLbls>
        <c:marker val="1"/>
        <c:smooth val="0"/>
        <c:axId val="709584856"/>
        <c:axId val="709585248"/>
      </c:lineChart>
      <c:catAx>
        <c:axId val="709584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09585248"/>
        <c:crosses val="autoZero"/>
        <c:auto val="1"/>
        <c:lblAlgn val="ctr"/>
        <c:lblOffset val="100"/>
        <c:tickLblSkip val="1"/>
        <c:tickMarkSkip val="1"/>
        <c:noMultiLvlLbl val="0"/>
      </c:catAx>
      <c:valAx>
        <c:axId val="709585248"/>
        <c:scaling>
          <c:orientation val="minMax"/>
          <c:min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9584856"/>
        <c:crosses val="autoZero"/>
        <c:crossBetween val="between"/>
      </c:valAx>
      <c:spPr>
        <a:solidFill>
          <a:srgbClr val="C0C0C0"/>
        </a:solidFill>
        <a:ln w="12700">
          <a:solidFill>
            <a:srgbClr val="808080"/>
          </a:solidFill>
          <a:prstDash val="solid"/>
        </a:ln>
      </c:spPr>
    </c:plotArea>
    <c:legend>
      <c:legendPos val="r"/>
      <c:layout>
        <c:manualLayout>
          <c:xMode val="edge"/>
          <c:yMode val="edge"/>
          <c:x val="0.8044340780148922"/>
          <c:y val="2.923389255195806E-2"/>
          <c:w val="0.17389175109568708"/>
          <c:h val="0.44455677984184494"/>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39333016588404E-2"/>
          <c:y val="5.7934580071458901E-2"/>
          <c:w val="0.75735384755314505"/>
          <c:h val="0.86398091150045198"/>
        </c:manualLayout>
      </c:layout>
      <c:lineChart>
        <c:grouping val="standard"/>
        <c:varyColors val="0"/>
        <c:ser>
          <c:idx val="0"/>
          <c:order val="0"/>
          <c:tx>
            <c:strRef>
              <c:f>'1C ENROLL'!$E$72</c:f>
              <c:strCache>
                <c:ptCount val="1"/>
                <c:pt idx="0">
                  <c:v>MA-Larger (18)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'1C ENROLL'!$F$71:$J$71</c:f>
              <c:strCache>
                <c:ptCount val="5"/>
                <c:pt idx="0">
                  <c:v>Fall 2015</c:v>
                </c:pt>
                <c:pt idx="1">
                  <c:v>Fall 2016</c:v>
                </c:pt>
                <c:pt idx="2">
                  <c:v>Fall 2017</c:v>
                </c:pt>
                <c:pt idx="3">
                  <c:v>Fall 2018</c:v>
                </c:pt>
                <c:pt idx="4">
                  <c:v>Fall 2019</c:v>
                </c:pt>
              </c:strCache>
            </c:strRef>
          </c:cat>
          <c:val>
            <c:numRef>
              <c:f>'1C ENROLL'!$F$72:$J$72</c:f>
              <c:numCache>
                <c:formatCode>_(* #,##0_);_(* \(#,##0\);_(* "-"??_);_(@_)</c:formatCode>
                <c:ptCount val="5"/>
                <c:pt idx="0">
                  <c:v>2324</c:v>
                </c:pt>
                <c:pt idx="1">
                  <c:v>2328.5</c:v>
                </c:pt>
                <c:pt idx="2">
                  <c:v>2283</c:v>
                </c:pt>
                <c:pt idx="3">
                  <c:v>2183</c:v>
                </c:pt>
                <c:pt idx="4">
                  <c:v>2041</c:v>
                </c:pt>
              </c:numCache>
            </c:numRef>
          </c:val>
          <c:smooth val="0"/>
          <c:extLst>
            <c:ext xmlns:c16="http://schemas.microsoft.com/office/drawing/2014/chart" uri="{C3380CC4-5D6E-409C-BE32-E72D297353CC}">
              <c16:uniqueId val="{00000000-8718-4577-AA55-6714A85C1401}"/>
            </c:ext>
          </c:extLst>
        </c:ser>
        <c:ser>
          <c:idx val="1"/>
          <c:order val="1"/>
          <c:tx>
            <c:strRef>
              <c:f>'1C ENROLL'!$E$73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'1C ENROLL'!$F$71:$J$71</c:f>
              <c:strCache>
                <c:ptCount val="5"/>
                <c:pt idx="0">
                  <c:v>Fall 2015</c:v>
                </c:pt>
                <c:pt idx="1">
                  <c:v>Fall 2016</c:v>
                </c:pt>
                <c:pt idx="2">
                  <c:v>Fall 2017</c:v>
                </c:pt>
                <c:pt idx="3">
                  <c:v>Fall 2018</c:v>
                </c:pt>
                <c:pt idx="4">
                  <c:v>Fall 2019</c:v>
                </c:pt>
              </c:strCache>
            </c:strRef>
          </c:cat>
          <c:val>
            <c:numRef>
              <c:f>'1C ENROLL'!$F$73:$J$73</c:f>
              <c:numCache>
                <c:formatCode>_(* #,##0_);_(* \(#,##0\);_(* "-"??_);_(@_)</c:formatCode>
                <c:ptCount val="5"/>
                <c:pt idx="0">
                  <c:v>1328.5</c:v>
                </c:pt>
                <c:pt idx="1">
                  <c:v>1325</c:v>
                </c:pt>
                <c:pt idx="2">
                  <c:v>1324.5</c:v>
                </c:pt>
                <c:pt idx="3">
                  <c:v>1357.5</c:v>
                </c:pt>
                <c:pt idx="4">
                  <c:v>1407.5</c:v>
                </c:pt>
              </c:numCache>
            </c:numRef>
          </c:val>
          <c:smooth val="0"/>
          <c:extLst>
            <c:ext xmlns:c16="http://schemas.microsoft.com/office/drawing/2014/chart" uri="{C3380CC4-5D6E-409C-BE32-E72D297353CC}">
              <c16:uniqueId val="{00000001-8718-4577-AA55-6714A85C1401}"/>
            </c:ext>
          </c:extLst>
        </c:ser>
        <c:ser>
          <c:idx val="2"/>
          <c:order val="2"/>
          <c:tx>
            <c:strRef>
              <c:f>'1C ENROLL'!$E$74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'1C ENROLL'!$F$71:$J$71</c:f>
              <c:strCache>
                <c:ptCount val="5"/>
                <c:pt idx="0">
                  <c:v>Fall 2015</c:v>
                </c:pt>
                <c:pt idx="1">
                  <c:v>Fall 2016</c:v>
                </c:pt>
                <c:pt idx="2">
                  <c:v>Fall 2017</c:v>
                </c:pt>
                <c:pt idx="3">
                  <c:v>Fall 2018</c:v>
                </c:pt>
                <c:pt idx="4">
                  <c:v>Fall 2019</c:v>
                </c:pt>
              </c:strCache>
            </c:strRef>
          </c:cat>
          <c:val>
            <c:numRef>
              <c:f>'1C ENROLL'!$F$74:$J$74</c:f>
              <c:numCache>
                <c:formatCode>_(* #,##0_);_(* \(#,##0\);_(* "-"??_);_(@_)</c:formatCode>
                <c:ptCount val="5"/>
                <c:pt idx="0">
                  <c:v>1419</c:v>
                </c:pt>
                <c:pt idx="1">
                  <c:v>1450</c:v>
                </c:pt>
                <c:pt idx="2">
                  <c:v>1483</c:v>
                </c:pt>
                <c:pt idx="3">
                  <c:v>1492</c:v>
                </c:pt>
                <c:pt idx="4">
                  <c:v>1416</c:v>
                </c:pt>
              </c:numCache>
            </c:numRef>
          </c:val>
          <c:smooth val="0"/>
          <c:extLst>
            <c:ext xmlns:c16="http://schemas.microsoft.com/office/drawing/2014/chart" uri="{C3380CC4-5D6E-409C-BE32-E72D297353CC}">
              <c16:uniqueId val="{00000002-8718-4577-AA55-6714A85C1401}"/>
            </c:ext>
          </c:extLst>
        </c:ser>
        <c:ser>
          <c:idx val="3"/>
          <c:order val="3"/>
          <c:tx>
            <c:strRef>
              <c:f>'1C ENROLL'!$E$75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'1C ENROLL'!$F$71:$J$71</c:f>
              <c:strCache>
                <c:ptCount val="5"/>
                <c:pt idx="0">
                  <c:v>Fall 2015</c:v>
                </c:pt>
                <c:pt idx="1">
                  <c:v>Fall 2016</c:v>
                </c:pt>
                <c:pt idx="2">
                  <c:v>Fall 2017</c:v>
                </c:pt>
                <c:pt idx="3">
                  <c:v>Fall 2018</c:v>
                </c:pt>
                <c:pt idx="4">
                  <c:v>Fall 2019</c:v>
                </c:pt>
              </c:strCache>
            </c:strRef>
          </c:cat>
          <c:val>
            <c:numRef>
              <c:f>'1C ENROLL'!$F$75:$J$75</c:f>
              <c:numCache>
                <c:formatCode>_(* #,##0_);_(* \(#,##0\);_(* "-"??_);_(@_)</c:formatCode>
                <c:ptCount val="5"/>
                <c:pt idx="0">
                  <c:v>1387.5</c:v>
                </c:pt>
                <c:pt idx="1">
                  <c:v>1381.5</c:v>
                </c:pt>
                <c:pt idx="2">
                  <c:v>1306</c:v>
                </c:pt>
                <c:pt idx="3">
                  <c:v>1360</c:v>
                </c:pt>
                <c:pt idx="4">
                  <c:v>1406.5</c:v>
                </c:pt>
              </c:numCache>
            </c:numRef>
          </c:val>
          <c:smooth val="0"/>
          <c:extLst>
            <c:ext xmlns:c16="http://schemas.microsoft.com/office/drawing/2014/chart" uri="{C3380CC4-5D6E-409C-BE32-E72D297353CC}">
              <c16:uniqueId val="{00000003-8718-4577-AA55-6714A85C1401}"/>
            </c:ext>
          </c:extLst>
        </c:ser>
        <c:ser>
          <c:idx val="4"/>
          <c:order val="4"/>
          <c:tx>
            <c:strRef>
              <c:f>'1C ENROLL'!$E$76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'1C ENROLL'!$F$71:$J$71</c:f>
              <c:strCache>
                <c:ptCount val="5"/>
                <c:pt idx="0">
                  <c:v>Fall 2015</c:v>
                </c:pt>
                <c:pt idx="1">
                  <c:v>Fall 2016</c:v>
                </c:pt>
                <c:pt idx="2">
                  <c:v>Fall 2017</c:v>
                </c:pt>
                <c:pt idx="3">
                  <c:v>Fall 2018</c:v>
                </c:pt>
                <c:pt idx="4">
                  <c:v>Fall 2019</c:v>
                </c:pt>
              </c:strCache>
            </c:strRef>
          </c:cat>
          <c:val>
            <c:numRef>
              <c:f>'1C ENROLL'!$F$76:$J$76</c:f>
              <c:numCache>
                <c:formatCode>_(* #,##0_);_(* \(#,##0\);_(* "-"??_);_(@_)</c:formatCode>
                <c:ptCount val="5"/>
                <c:pt idx="0">
                  <c:v>854</c:v>
                </c:pt>
                <c:pt idx="1">
                  <c:v>936</c:v>
                </c:pt>
                <c:pt idx="2">
                  <c:v>891</c:v>
                </c:pt>
                <c:pt idx="3">
                  <c:v>910</c:v>
                </c:pt>
                <c:pt idx="4">
                  <c:v>804</c:v>
                </c:pt>
              </c:numCache>
            </c:numRef>
          </c:val>
          <c:smooth val="0"/>
          <c:extLst>
            <c:ext xmlns:c16="http://schemas.microsoft.com/office/drawing/2014/chart" uri="{C3380CC4-5D6E-409C-BE32-E72D297353CC}">
              <c16:uniqueId val="{00000004-8718-4577-AA55-6714A85C1401}"/>
            </c:ext>
          </c:extLst>
        </c:ser>
        <c:ser>
          <c:idx val="5"/>
          <c:order val="5"/>
          <c:tx>
            <c:strRef>
              <c:f>'1C ENROLL'!$E$77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'1C ENROLL'!$F$71:$J$71</c:f>
              <c:strCache>
                <c:ptCount val="5"/>
                <c:pt idx="0">
                  <c:v>Fall 2015</c:v>
                </c:pt>
                <c:pt idx="1">
                  <c:v>Fall 2016</c:v>
                </c:pt>
                <c:pt idx="2">
                  <c:v>Fall 2017</c:v>
                </c:pt>
                <c:pt idx="3">
                  <c:v>Fall 2018</c:v>
                </c:pt>
                <c:pt idx="4">
                  <c:v>Fall 2019</c:v>
                </c:pt>
              </c:strCache>
            </c:strRef>
          </c:cat>
          <c:val>
            <c:numRef>
              <c:f>'1C ENROLL'!$F$77:$J$77</c:f>
              <c:numCache>
                <c:formatCode>_(* #,##0_);_(* \(#,##0\);_(* "-"??_);_(@_)</c:formatCode>
                <c:ptCount val="5"/>
                <c:pt idx="0">
                  <c:v>1653</c:v>
                </c:pt>
                <c:pt idx="1">
                  <c:v>1658</c:v>
                </c:pt>
                <c:pt idx="2">
                  <c:v>1613</c:v>
                </c:pt>
                <c:pt idx="3">
                  <c:v>1580</c:v>
                </c:pt>
                <c:pt idx="4">
                  <c:v>1558</c:v>
                </c:pt>
              </c:numCache>
            </c:numRef>
          </c:val>
          <c:smooth val="0"/>
          <c:extLst>
            <c:ext xmlns:c16="http://schemas.microsoft.com/office/drawing/2014/chart" uri="{C3380CC4-5D6E-409C-BE32-E72D297353CC}">
              <c16:uniqueId val="{00000005-8718-4577-AA55-6714A85C1401}"/>
            </c:ext>
          </c:extLst>
        </c:ser>
        <c:ser>
          <c:idx val="6"/>
          <c:order val="6"/>
          <c:tx>
            <c:strRef>
              <c:f>'1C ENROLL'!$E$78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'1C ENROLL'!$F$71:$J$71</c:f>
              <c:strCache>
                <c:ptCount val="5"/>
                <c:pt idx="0">
                  <c:v>Fall 2015</c:v>
                </c:pt>
                <c:pt idx="1">
                  <c:v>Fall 2016</c:v>
                </c:pt>
                <c:pt idx="2">
                  <c:v>Fall 2017</c:v>
                </c:pt>
                <c:pt idx="3">
                  <c:v>Fall 2018</c:v>
                </c:pt>
                <c:pt idx="4">
                  <c:v>Fall 2019</c:v>
                </c:pt>
              </c:strCache>
            </c:strRef>
          </c:cat>
          <c:val>
            <c:numRef>
              <c:f>'1C ENROLL'!$F$78:$J$78</c:f>
              <c:numCache>
                <c:formatCode>_(* #,##0_);_(* \(#,##0\);_(* "-"??_);_(@_)</c:formatCode>
                <c:ptCount val="5"/>
                <c:pt idx="0">
                  <c:v>1323</c:v>
                </c:pt>
                <c:pt idx="1">
                  <c:v>1252</c:v>
                </c:pt>
                <c:pt idx="2">
                  <c:v>1359</c:v>
                </c:pt>
                <c:pt idx="3">
                  <c:v>1394</c:v>
                </c:pt>
                <c:pt idx="4">
                  <c:v>1433</c:v>
                </c:pt>
              </c:numCache>
            </c:numRef>
          </c:val>
          <c:smooth val="0"/>
          <c:extLst>
            <c:ext xmlns:c16="http://schemas.microsoft.com/office/drawing/2014/chart" uri="{C3380CC4-5D6E-409C-BE32-E72D297353CC}">
              <c16:uniqueId val="{00000006-8718-4577-AA55-6714A85C1401}"/>
            </c:ext>
          </c:extLst>
        </c:ser>
        <c:dLbls>
          <c:showLegendKey val="0"/>
          <c:showVal val="0"/>
          <c:showCatName val="0"/>
          <c:showSerName val="0"/>
          <c:showPercent val="0"/>
          <c:showBubbleSize val="0"/>
        </c:dLbls>
        <c:marker val="1"/>
        <c:smooth val="0"/>
        <c:axId val="682954888"/>
        <c:axId val="682955280"/>
      </c:lineChart>
      <c:catAx>
        <c:axId val="682954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682955280"/>
        <c:crosses val="autoZero"/>
        <c:auto val="1"/>
        <c:lblAlgn val="ctr"/>
        <c:lblOffset val="100"/>
        <c:tickLblSkip val="1"/>
        <c:tickMarkSkip val="1"/>
        <c:noMultiLvlLbl val="0"/>
      </c:catAx>
      <c:valAx>
        <c:axId val="682955280"/>
        <c:scaling>
          <c:orientation val="minMax"/>
          <c:min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82954888"/>
        <c:crosses val="autoZero"/>
        <c:crossBetween val="between"/>
      </c:valAx>
      <c:spPr>
        <a:solidFill>
          <a:srgbClr val="C0C0C0"/>
        </a:solidFill>
        <a:ln w="12700">
          <a:solidFill>
            <a:srgbClr val="808080"/>
          </a:solidFill>
          <a:prstDash val="solid"/>
        </a:ln>
      </c:spPr>
    </c:plotArea>
    <c:legend>
      <c:legendPos val="r"/>
      <c:layout>
        <c:manualLayout>
          <c:xMode val="edge"/>
          <c:yMode val="edge"/>
          <c:x val="0.79211879819225151"/>
          <c:y val="2.6503613959492498E-2"/>
          <c:w val="0.20049275551259102"/>
          <c:h val="0.42915467219024389"/>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39333016588404E-2"/>
          <c:y val="8.0200697546350105E-2"/>
          <c:w val="0.74754991425148698"/>
          <c:h val="0.81955087805176496"/>
        </c:manualLayout>
      </c:layout>
      <c:lineChart>
        <c:grouping val="standard"/>
        <c:varyColors val="0"/>
        <c:ser>
          <c:idx val="0"/>
          <c:order val="0"/>
          <c:tx>
            <c:strRef>
              <c:f>'1S ENROLL'!$E$36</c:f>
              <c:strCache>
                <c:ptCount val="1"/>
                <c:pt idx="0">
                  <c:v>&gt;3,000 (112)</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'1S ENROLL'!$F$35:$J$35</c:f>
              <c:strCache>
                <c:ptCount val="5"/>
                <c:pt idx="0">
                  <c:v>Fall 2015</c:v>
                </c:pt>
                <c:pt idx="1">
                  <c:v>Fall 2016</c:v>
                </c:pt>
                <c:pt idx="2">
                  <c:v>Fall 2017</c:v>
                </c:pt>
                <c:pt idx="3">
                  <c:v>Fall 2018</c:v>
                </c:pt>
                <c:pt idx="4">
                  <c:v>Fall 2019</c:v>
                </c:pt>
              </c:strCache>
            </c:strRef>
          </c:cat>
          <c:val>
            <c:numRef>
              <c:f>'1S ENROLL'!$F$36:$J$36</c:f>
              <c:numCache>
                <c:formatCode>_(* #,##0_);_(* \(#,##0\);_(* "-"??_);_(@_)</c:formatCode>
                <c:ptCount val="5"/>
                <c:pt idx="0">
                  <c:v>3852</c:v>
                </c:pt>
                <c:pt idx="1">
                  <c:v>4034.5</c:v>
                </c:pt>
                <c:pt idx="2">
                  <c:v>4037</c:v>
                </c:pt>
                <c:pt idx="3">
                  <c:v>4073</c:v>
                </c:pt>
                <c:pt idx="4">
                  <c:v>4005.5</c:v>
                </c:pt>
              </c:numCache>
            </c:numRef>
          </c:val>
          <c:smooth val="0"/>
          <c:extLst>
            <c:ext xmlns:c16="http://schemas.microsoft.com/office/drawing/2014/chart" uri="{C3380CC4-5D6E-409C-BE32-E72D297353CC}">
              <c16:uniqueId val="{00000000-C8D0-41DC-8958-3CF8D191B1A3}"/>
            </c:ext>
          </c:extLst>
        </c:ser>
        <c:ser>
          <c:idx val="1"/>
          <c:order val="1"/>
          <c:tx>
            <c:strRef>
              <c:f>'1S ENROLL'!$E$37</c:f>
              <c:strCache>
                <c:ptCount val="1"/>
                <c:pt idx="0">
                  <c:v>2,001-3,000 (138)</c:v>
                </c:pt>
              </c:strCache>
            </c:strRef>
          </c:tx>
          <c:spPr>
            <a:ln w="25400">
              <a:solidFill>
                <a:srgbClr val="DD0806"/>
              </a:solidFill>
              <a:prstDash val="solid"/>
            </a:ln>
          </c:spPr>
          <c:marker>
            <c:symbol val="star"/>
            <c:size val="5"/>
            <c:spPr>
              <a:noFill/>
              <a:ln>
                <a:solidFill>
                  <a:srgbClr val="DD0806"/>
                </a:solidFill>
                <a:prstDash val="solid"/>
              </a:ln>
            </c:spPr>
          </c:marker>
          <c:cat>
            <c:strRef>
              <c:f>'1S ENROLL'!$F$35:$J$35</c:f>
              <c:strCache>
                <c:ptCount val="5"/>
                <c:pt idx="0">
                  <c:v>Fall 2015</c:v>
                </c:pt>
                <c:pt idx="1">
                  <c:v>Fall 2016</c:v>
                </c:pt>
                <c:pt idx="2">
                  <c:v>Fall 2017</c:v>
                </c:pt>
                <c:pt idx="3">
                  <c:v>Fall 2018</c:v>
                </c:pt>
                <c:pt idx="4">
                  <c:v>Fall 2019</c:v>
                </c:pt>
              </c:strCache>
            </c:strRef>
          </c:cat>
          <c:val>
            <c:numRef>
              <c:f>'1S ENROLL'!$F$37:$J$37</c:f>
              <c:numCache>
                <c:formatCode>_(* #,##0_);_(* \(#,##0\);_(* "-"??_);_(@_)</c:formatCode>
                <c:ptCount val="5"/>
                <c:pt idx="0">
                  <c:v>2388.5</c:v>
                </c:pt>
                <c:pt idx="1">
                  <c:v>2354.5</c:v>
                </c:pt>
                <c:pt idx="2">
                  <c:v>2328.5</c:v>
                </c:pt>
                <c:pt idx="3">
                  <c:v>2318</c:v>
                </c:pt>
                <c:pt idx="4">
                  <c:v>2252</c:v>
                </c:pt>
              </c:numCache>
            </c:numRef>
          </c:val>
          <c:smooth val="0"/>
          <c:extLst>
            <c:ext xmlns:c16="http://schemas.microsoft.com/office/drawing/2014/chart" uri="{C3380CC4-5D6E-409C-BE32-E72D297353CC}">
              <c16:uniqueId val="{00000001-C8D0-41DC-8958-3CF8D191B1A3}"/>
            </c:ext>
          </c:extLst>
        </c:ser>
        <c:ser>
          <c:idx val="2"/>
          <c:order val="2"/>
          <c:tx>
            <c:strRef>
              <c:f>'1S ENROLL'!$E$38</c:f>
              <c:strCache>
                <c:ptCount val="1"/>
                <c:pt idx="0">
                  <c:v>1,000-2,000 (274)</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'1S ENROLL'!$F$35:$J$35</c:f>
              <c:strCache>
                <c:ptCount val="5"/>
                <c:pt idx="0">
                  <c:v>Fall 2015</c:v>
                </c:pt>
                <c:pt idx="1">
                  <c:v>Fall 2016</c:v>
                </c:pt>
                <c:pt idx="2">
                  <c:v>Fall 2017</c:v>
                </c:pt>
                <c:pt idx="3">
                  <c:v>Fall 2018</c:v>
                </c:pt>
                <c:pt idx="4">
                  <c:v>Fall 2019</c:v>
                </c:pt>
              </c:strCache>
            </c:strRef>
          </c:cat>
          <c:val>
            <c:numRef>
              <c:f>'1S ENROLL'!$F$38:$J$38</c:f>
              <c:numCache>
                <c:formatCode>_(* #,##0_);_(* \(#,##0\);_(* "-"??_);_(@_)</c:formatCode>
                <c:ptCount val="5"/>
                <c:pt idx="0">
                  <c:v>1493.5</c:v>
                </c:pt>
                <c:pt idx="1">
                  <c:v>1476</c:v>
                </c:pt>
                <c:pt idx="2">
                  <c:v>1464</c:v>
                </c:pt>
                <c:pt idx="3">
                  <c:v>1460.5</c:v>
                </c:pt>
                <c:pt idx="4">
                  <c:v>1417</c:v>
                </c:pt>
              </c:numCache>
            </c:numRef>
          </c:val>
          <c:smooth val="0"/>
          <c:extLst>
            <c:ext xmlns:c16="http://schemas.microsoft.com/office/drawing/2014/chart" uri="{C3380CC4-5D6E-409C-BE32-E72D297353CC}">
              <c16:uniqueId val="{00000002-C8D0-41DC-8958-3CF8D191B1A3}"/>
            </c:ext>
          </c:extLst>
        </c:ser>
        <c:ser>
          <c:idx val="3"/>
          <c:order val="3"/>
          <c:tx>
            <c:strRef>
              <c:f>'1S ENROLL'!$E$39</c:f>
              <c:strCache>
                <c:ptCount val="1"/>
                <c:pt idx="0">
                  <c:v>&lt;1,000 (167)</c:v>
                </c:pt>
              </c:strCache>
            </c:strRef>
          </c:tx>
          <c:spPr>
            <a:ln w="25400">
              <a:solidFill>
                <a:srgbClr val="006411"/>
              </a:solidFill>
              <a:prstDash val="solid"/>
            </a:ln>
          </c:spPr>
          <c:marker>
            <c:symbol val="x"/>
            <c:size val="5"/>
            <c:spPr>
              <a:noFill/>
              <a:ln>
                <a:solidFill>
                  <a:srgbClr val="006411"/>
                </a:solidFill>
                <a:prstDash val="solid"/>
              </a:ln>
            </c:spPr>
          </c:marker>
          <c:cat>
            <c:strRef>
              <c:f>'1S ENROLL'!$F$35:$J$35</c:f>
              <c:strCache>
                <c:ptCount val="5"/>
                <c:pt idx="0">
                  <c:v>Fall 2015</c:v>
                </c:pt>
                <c:pt idx="1">
                  <c:v>Fall 2016</c:v>
                </c:pt>
                <c:pt idx="2">
                  <c:v>Fall 2017</c:v>
                </c:pt>
                <c:pt idx="3">
                  <c:v>Fall 2018</c:v>
                </c:pt>
                <c:pt idx="4">
                  <c:v>Fall 2019</c:v>
                </c:pt>
              </c:strCache>
            </c:strRef>
          </c:cat>
          <c:val>
            <c:numRef>
              <c:f>'1S ENROLL'!$F$39:$J$39</c:f>
              <c:numCache>
                <c:formatCode>_(* #,##0_);_(* \(#,##0\);_(* "-"??_);_(@_)</c:formatCode>
                <c:ptCount val="5"/>
                <c:pt idx="0">
                  <c:v>721</c:v>
                </c:pt>
                <c:pt idx="1">
                  <c:v>721</c:v>
                </c:pt>
                <c:pt idx="2">
                  <c:v>723</c:v>
                </c:pt>
                <c:pt idx="3">
                  <c:v>714</c:v>
                </c:pt>
                <c:pt idx="4">
                  <c:v>690</c:v>
                </c:pt>
              </c:numCache>
            </c:numRef>
          </c:val>
          <c:smooth val="0"/>
          <c:extLst>
            <c:ext xmlns:c16="http://schemas.microsoft.com/office/drawing/2014/chart" uri="{C3380CC4-5D6E-409C-BE32-E72D297353CC}">
              <c16:uniqueId val="{00000003-C8D0-41DC-8958-3CF8D191B1A3}"/>
            </c:ext>
          </c:extLst>
        </c:ser>
        <c:ser>
          <c:idx val="4"/>
          <c:order val="4"/>
          <c:tx>
            <c:strRef>
              <c:f>'1S ENROLL'!$E$40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'1S ENROLL'!$F$35:$J$35</c:f>
              <c:strCache>
                <c:ptCount val="5"/>
                <c:pt idx="0">
                  <c:v>Fall 2015</c:v>
                </c:pt>
                <c:pt idx="1">
                  <c:v>Fall 2016</c:v>
                </c:pt>
                <c:pt idx="2">
                  <c:v>Fall 2017</c:v>
                </c:pt>
                <c:pt idx="3">
                  <c:v>Fall 2018</c:v>
                </c:pt>
                <c:pt idx="4">
                  <c:v>Fall 2019</c:v>
                </c:pt>
              </c:strCache>
            </c:strRef>
          </c:cat>
          <c:val>
            <c:numRef>
              <c:f>'1S ENROLL'!$F$40:$J$40</c:f>
              <c:numCache>
                <c:formatCode>_(* #,##0_);_(* \(#,##0\);_(* "-"??_);_(@_)</c:formatCode>
                <c:ptCount val="5"/>
                <c:pt idx="0">
                  <c:v>1653</c:v>
                </c:pt>
                <c:pt idx="1">
                  <c:v>1658</c:v>
                </c:pt>
                <c:pt idx="2">
                  <c:v>1613</c:v>
                </c:pt>
                <c:pt idx="3">
                  <c:v>1580</c:v>
                </c:pt>
                <c:pt idx="4">
                  <c:v>1558</c:v>
                </c:pt>
              </c:numCache>
            </c:numRef>
          </c:val>
          <c:smooth val="0"/>
          <c:extLst>
            <c:ext xmlns:c16="http://schemas.microsoft.com/office/drawing/2014/chart" uri="{C3380CC4-5D6E-409C-BE32-E72D297353CC}">
              <c16:uniqueId val="{00000004-C8D0-41DC-8958-3CF8D191B1A3}"/>
            </c:ext>
          </c:extLst>
        </c:ser>
        <c:ser>
          <c:idx val="5"/>
          <c:order val="5"/>
          <c:tx>
            <c:strRef>
              <c:f>'1S ENROLL'!$E$41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'1S ENROLL'!$F$35:$J$35</c:f>
              <c:strCache>
                <c:ptCount val="5"/>
                <c:pt idx="0">
                  <c:v>Fall 2015</c:v>
                </c:pt>
                <c:pt idx="1">
                  <c:v>Fall 2016</c:v>
                </c:pt>
                <c:pt idx="2">
                  <c:v>Fall 2017</c:v>
                </c:pt>
                <c:pt idx="3">
                  <c:v>Fall 2018</c:v>
                </c:pt>
                <c:pt idx="4">
                  <c:v>Fall 2019</c:v>
                </c:pt>
              </c:strCache>
            </c:strRef>
          </c:cat>
          <c:val>
            <c:numRef>
              <c:f>'1S ENROLL'!$F$41:$J$41</c:f>
              <c:numCache>
                <c:formatCode>_(* #,##0_);_(* \(#,##0\);_(* "-"??_);_(@_)</c:formatCode>
                <c:ptCount val="5"/>
                <c:pt idx="0">
                  <c:v>1323</c:v>
                </c:pt>
                <c:pt idx="1">
                  <c:v>1252</c:v>
                </c:pt>
                <c:pt idx="2">
                  <c:v>1359</c:v>
                </c:pt>
                <c:pt idx="3">
                  <c:v>1394</c:v>
                </c:pt>
                <c:pt idx="4">
                  <c:v>1433</c:v>
                </c:pt>
              </c:numCache>
            </c:numRef>
          </c:val>
          <c:smooth val="0"/>
          <c:extLst>
            <c:ext xmlns:c16="http://schemas.microsoft.com/office/drawing/2014/chart" uri="{C3380CC4-5D6E-409C-BE32-E72D297353CC}">
              <c16:uniqueId val="{00000005-C8D0-41DC-8958-3CF8D191B1A3}"/>
            </c:ext>
          </c:extLst>
        </c:ser>
        <c:dLbls>
          <c:showLegendKey val="0"/>
          <c:showVal val="0"/>
          <c:showCatName val="0"/>
          <c:showSerName val="0"/>
          <c:showPercent val="0"/>
          <c:showBubbleSize val="0"/>
        </c:dLbls>
        <c:marker val="1"/>
        <c:smooth val="0"/>
        <c:axId val="709583680"/>
        <c:axId val="709587992"/>
      </c:lineChart>
      <c:catAx>
        <c:axId val="70958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09587992"/>
        <c:crosses val="autoZero"/>
        <c:auto val="1"/>
        <c:lblAlgn val="ctr"/>
        <c:lblOffset val="100"/>
        <c:tickLblSkip val="1"/>
        <c:tickMarkSkip val="1"/>
        <c:noMultiLvlLbl val="0"/>
      </c:catAx>
      <c:valAx>
        <c:axId val="709587992"/>
        <c:scaling>
          <c:orientation val="minMax"/>
          <c:min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9583680"/>
        <c:crosses val="autoZero"/>
        <c:crossBetween val="between"/>
      </c:valAx>
      <c:spPr>
        <a:solidFill>
          <a:srgbClr val="C0C0C0"/>
        </a:solidFill>
        <a:ln w="12700">
          <a:solidFill>
            <a:srgbClr val="808080"/>
          </a:solidFill>
          <a:prstDash val="solid"/>
        </a:ln>
      </c:spPr>
    </c:plotArea>
    <c:legend>
      <c:legendPos val="r"/>
      <c:layout>
        <c:manualLayout>
          <c:xMode val="edge"/>
          <c:yMode val="edge"/>
          <c:x val="0.79408924296387406"/>
          <c:y val="2.923389255195806E-2"/>
          <c:w val="0.1935961988119122"/>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39333016588404E-2"/>
          <c:y val="5.7934580071458901E-2"/>
          <c:w val="0.74632442258877996"/>
          <c:h val="0.86398091150045198"/>
        </c:manualLayout>
      </c:layout>
      <c:lineChart>
        <c:grouping val="standard"/>
        <c:varyColors val="0"/>
        <c:ser>
          <c:idx val="0"/>
          <c:order val="0"/>
          <c:tx>
            <c:strRef>
              <c:f>'1S ENROLL'!$E$71</c:f>
              <c:strCache>
                <c:ptCount val="1"/>
                <c:pt idx="0">
                  <c:v>&gt;3,000 (8)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'1S ENROLL'!$F$70:$J$70</c:f>
              <c:strCache>
                <c:ptCount val="5"/>
                <c:pt idx="0">
                  <c:v>Fall 2015</c:v>
                </c:pt>
                <c:pt idx="1">
                  <c:v>Fall 2016</c:v>
                </c:pt>
                <c:pt idx="2">
                  <c:v>Fall 2017</c:v>
                </c:pt>
                <c:pt idx="3">
                  <c:v>Fall 2018</c:v>
                </c:pt>
                <c:pt idx="4">
                  <c:v>Fall 2019</c:v>
                </c:pt>
              </c:strCache>
            </c:strRef>
          </c:cat>
          <c:val>
            <c:numRef>
              <c:f>'1S ENROLL'!$F$71:$J$71</c:f>
              <c:numCache>
                <c:formatCode>_(* #,##0_);_(* \(#,##0\);_(* "-"??_);_(@_)</c:formatCode>
                <c:ptCount val="5"/>
                <c:pt idx="0">
                  <c:v>3950.5</c:v>
                </c:pt>
                <c:pt idx="1">
                  <c:v>4096.5</c:v>
                </c:pt>
                <c:pt idx="2">
                  <c:v>4138</c:v>
                </c:pt>
                <c:pt idx="3">
                  <c:v>4114.5</c:v>
                </c:pt>
                <c:pt idx="4">
                  <c:v>3954</c:v>
                </c:pt>
              </c:numCache>
            </c:numRef>
          </c:val>
          <c:smooth val="0"/>
          <c:extLst>
            <c:ext xmlns:c16="http://schemas.microsoft.com/office/drawing/2014/chart" uri="{C3380CC4-5D6E-409C-BE32-E72D297353CC}">
              <c16:uniqueId val="{00000000-A9E9-4000-9480-199D757A7398}"/>
            </c:ext>
          </c:extLst>
        </c:ser>
        <c:ser>
          <c:idx val="1"/>
          <c:order val="1"/>
          <c:tx>
            <c:strRef>
              <c:f>'1S ENROLL'!$E$72</c:f>
              <c:strCache>
                <c:ptCount val="1"/>
                <c:pt idx="0">
                  <c:v>2,001-3,000 (14)</c:v>
                </c:pt>
              </c:strCache>
            </c:strRef>
          </c:tx>
          <c:spPr>
            <a:ln w="25400">
              <a:solidFill>
                <a:srgbClr val="DD0806"/>
              </a:solidFill>
              <a:prstDash val="solid"/>
            </a:ln>
          </c:spPr>
          <c:marker>
            <c:symbol val="star"/>
            <c:size val="5"/>
            <c:spPr>
              <a:noFill/>
              <a:ln>
                <a:solidFill>
                  <a:srgbClr val="DD0806"/>
                </a:solidFill>
                <a:prstDash val="solid"/>
              </a:ln>
            </c:spPr>
          </c:marker>
          <c:cat>
            <c:strRef>
              <c:f>'1S ENROLL'!$F$70:$J$70</c:f>
              <c:strCache>
                <c:ptCount val="5"/>
                <c:pt idx="0">
                  <c:v>Fall 2015</c:v>
                </c:pt>
                <c:pt idx="1">
                  <c:v>Fall 2016</c:v>
                </c:pt>
                <c:pt idx="2">
                  <c:v>Fall 2017</c:v>
                </c:pt>
                <c:pt idx="3">
                  <c:v>Fall 2018</c:v>
                </c:pt>
                <c:pt idx="4">
                  <c:v>Fall 2019</c:v>
                </c:pt>
              </c:strCache>
            </c:strRef>
          </c:cat>
          <c:val>
            <c:numRef>
              <c:f>'1S ENROLL'!$F$72:$J$72</c:f>
              <c:numCache>
                <c:formatCode>_(* #,##0_);_(* \(#,##0\);_(* "-"??_);_(@_)</c:formatCode>
                <c:ptCount val="5"/>
                <c:pt idx="0">
                  <c:v>2203.5</c:v>
                </c:pt>
                <c:pt idx="1">
                  <c:v>2224</c:v>
                </c:pt>
                <c:pt idx="2">
                  <c:v>2180</c:v>
                </c:pt>
                <c:pt idx="3">
                  <c:v>2088.5</c:v>
                </c:pt>
                <c:pt idx="4">
                  <c:v>2070.5</c:v>
                </c:pt>
              </c:numCache>
            </c:numRef>
          </c:val>
          <c:smooth val="0"/>
          <c:extLst>
            <c:ext xmlns:c16="http://schemas.microsoft.com/office/drawing/2014/chart" uri="{C3380CC4-5D6E-409C-BE32-E72D297353CC}">
              <c16:uniqueId val="{00000001-A9E9-4000-9480-199D757A7398}"/>
            </c:ext>
          </c:extLst>
        </c:ser>
        <c:ser>
          <c:idx val="2"/>
          <c:order val="2"/>
          <c:tx>
            <c:strRef>
              <c:f>'1S ENROLL'!$E$73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'1S ENROLL'!$F$70:$J$70</c:f>
              <c:strCache>
                <c:ptCount val="5"/>
                <c:pt idx="0">
                  <c:v>Fall 2015</c:v>
                </c:pt>
                <c:pt idx="1">
                  <c:v>Fall 2016</c:v>
                </c:pt>
                <c:pt idx="2">
                  <c:v>Fall 2017</c:v>
                </c:pt>
                <c:pt idx="3">
                  <c:v>Fall 2018</c:v>
                </c:pt>
                <c:pt idx="4">
                  <c:v>Fall 2019</c:v>
                </c:pt>
              </c:strCache>
            </c:strRef>
          </c:cat>
          <c:val>
            <c:numRef>
              <c:f>'1S ENROLL'!$F$73:$J$73</c:f>
              <c:numCache>
                <c:formatCode>_(* #,##0_);_(* \(#,##0\);_(* "-"??_);_(@_)</c:formatCode>
                <c:ptCount val="5"/>
                <c:pt idx="0">
                  <c:v>1371</c:v>
                </c:pt>
                <c:pt idx="1">
                  <c:v>1321.5</c:v>
                </c:pt>
                <c:pt idx="2">
                  <c:v>1361</c:v>
                </c:pt>
                <c:pt idx="3">
                  <c:v>1387</c:v>
                </c:pt>
                <c:pt idx="4">
                  <c:v>1407.5</c:v>
                </c:pt>
              </c:numCache>
            </c:numRef>
          </c:val>
          <c:smooth val="0"/>
          <c:extLst>
            <c:ext xmlns:c16="http://schemas.microsoft.com/office/drawing/2014/chart" uri="{C3380CC4-5D6E-409C-BE32-E72D297353CC}">
              <c16:uniqueId val="{00000002-A9E9-4000-9480-199D757A7398}"/>
            </c:ext>
          </c:extLst>
        </c:ser>
        <c:ser>
          <c:idx val="3"/>
          <c:order val="3"/>
          <c:tx>
            <c:strRef>
              <c:f>'1S ENROLL'!$E$74</c:f>
              <c:strCache>
                <c:ptCount val="1"/>
                <c:pt idx="0">
                  <c:v>&lt;1,000 (28)</c:v>
                </c:pt>
              </c:strCache>
            </c:strRef>
          </c:tx>
          <c:spPr>
            <a:ln w="25400">
              <a:solidFill>
                <a:srgbClr val="006411"/>
              </a:solidFill>
              <a:prstDash val="solid"/>
            </a:ln>
          </c:spPr>
          <c:marker>
            <c:symbol val="x"/>
            <c:size val="5"/>
            <c:spPr>
              <a:noFill/>
              <a:ln>
                <a:solidFill>
                  <a:srgbClr val="006411"/>
                </a:solidFill>
                <a:prstDash val="solid"/>
              </a:ln>
            </c:spPr>
          </c:marker>
          <c:cat>
            <c:strRef>
              <c:f>'1S ENROLL'!$F$70:$J$70</c:f>
              <c:strCache>
                <c:ptCount val="5"/>
                <c:pt idx="0">
                  <c:v>Fall 2015</c:v>
                </c:pt>
                <c:pt idx="1">
                  <c:v>Fall 2016</c:v>
                </c:pt>
                <c:pt idx="2">
                  <c:v>Fall 2017</c:v>
                </c:pt>
                <c:pt idx="3">
                  <c:v>Fall 2018</c:v>
                </c:pt>
                <c:pt idx="4">
                  <c:v>Fall 2019</c:v>
                </c:pt>
              </c:strCache>
            </c:strRef>
          </c:cat>
          <c:val>
            <c:numRef>
              <c:f>'1S ENROLL'!$F$74:$J$74</c:f>
              <c:numCache>
                <c:formatCode>_(* #,##0_);_(* \(#,##0\);_(* "-"??_);_(@_)</c:formatCode>
                <c:ptCount val="5"/>
                <c:pt idx="0">
                  <c:v>700.5</c:v>
                </c:pt>
                <c:pt idx="1">
                  <c:v>723</c:v>
                </c:pt>
                <c:pt idx="2">
                  <c:v>735</c:v>
                </c:pt>
                <c:pt idx="3">
                  <c:v>735.5</c:v>
                </c:pt>
                <c:pt idx="4">
                  <c:v>709</c:v>
                </c:pt>
              </c:numCache>
            </c:numRef>
          </c:val>
          <c:smooth val="0"/>
          <c:extLst>
            <c:ext xmlns:c16="http://schemas.microsoft.com/office/drawing/2014/chart" uri="{C3380CC4-5D6E-409C-BE32-E72D297353CC}">
              <c16:uniqueId val="{00000003-A9E9-4000-9480-199D757A7398}"/>
            </c:ext>
          </c:extLst>
        </c:ser>
        <c:ser>
          <c:idx val="4"/>
          <c:order val="4"/>
          <c:tx>
            <c:strRef>
              <c:f>'1S ENROLL'!$E$75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'1S ENROLL'!$F$70:$J$70</c:f>
              <c:strCache>
                <c:ptCount val="5"/>
                <c:pt idx="0">
                  <c:v>Fall 2015</c:v>
                </c:pt>
                <c:pt idx="1">
                  <c:v>Fall 2016</c:v>
                </c:pt>
                <c:pt idx="2">
                  <c:v>Fall 2017</c:v>
                </c:pt>
                <c:pt idx="3">
                  <c:v>Fall 2018</c:v>
                </c:pt>
                <c:pt idx="4">
                  <c:v>Fall 2019</c:v>
                </c:pt>
              </c:strCache>
            </c:strRef>
          </c:cat>
          <c:val>
            <c:numRef>
              <c:f>'1S ENROLL'!$F$75:$J$75</c:f>
              <c:numCache>
                <c:formatCode>_(* #,##0_);_(* \(#,##0\);_(* "-"??_);_(@_)</c:formatCode>
                <c:ptCount val="5"/>
                <c:pt idx="0">
                  <c:v>1653</c:v>
                </c:pt>
                <c:pt idx="1">
                  <c:v>1658</c:v>
                </c:pt>
                <c:pt idx="2">
                  <c:v>1613</c:v>
                </c:pt>
                <c:pt idx="3">
                  <c:v>1580</c:v>
                </c:pt>
                <c:pt idx="4">
                  <c:v>1558</c:v>
                </c:pt>
              </c:numCache>
            </c:numRef>
          </c:val>
          <c:smooth val="0"/>
          <c:extLst>
            <c:ext xmlns:c16="http://schemas.microsoft.com/office/drawing/2014/chart" uri="{C3380CC4-5D6E-409C-BE32-E72D297353CC}">
              <c16:uniqueId val="{00000004-A9E9-4000-9480-199D757A7398}"/>
            </c:ext>
          </c:extLst>
        </c:ser>
        <c:ser>
          <c:idx val="5"/>
          <c:order val="5"/>
          <c:tx>
            <c:strRef>
              <c:f>'1S ENROLL'!$E$76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'1S ENROLL'!$F$70:$J$70</c:f>
              <c:strCache>
                <c:ptCount val="5"/>
                <c:pt idx="0">
                  <c:v>Fall 2015</c:v>
                </c:pt>
                <c:pt idx="1">
                  <c:v>Fall 2016</c:v>
                </c:pt>
                <c:pt idx="2">
                  <c:v>Fall 2017</c:v>
                </c:pt>
                <c:pt idx="3">
                  <c:v>Fall 2018</c:v>
                </c:pt>
                <c:pt idx="4">
                  <c:v>Fall 2019</c:v>
                </c:pt>
              </c:strCache>
            </c:strRef>
          </c:cat>
          <c:val>
            <c:numRef>
              <c:f>'1S ENROLL'!$F$76:$J$76</c:f>
              <c:numCache>
                <c:formatCode>_(* #,##0_);_(* \(#,##0\);_(* "-"??_);_(@_)</c:formatCode>
                <c:ptCount val="5"/>
                <c:pt idx="0">
                  <c:v>1323</c:v>
                </c:pt>
                <c:pt idx="1">
                  <c:v>1252</c:v>
                </c:pt>
                <c:pt idx="2">
                  <c:v>1359</c:v>
                </c:pt>
                <c:pt idx="3">
                  <c:v>1394</c:v>
                </c:pt>
                <c:pt idx="4">
                  <c:v>1433</c:v>
                </c:pt>
              </c:numCache>
            </c:numRef>
          </c:val>
          <c:smooth val="0"/>
          <c:extLst>
            <c:ext xmlns:c16="http://schemas.microsoft.com/office/drawing/2014/chart" uri="{C3380CC4-5D6E-409C-BE32-E72D297353CC}">
              <c16:uniqueId val="{00000005-A9E9-4000-9480-199D757A7398}"/>
            </c:ext>
          </c:extLst>
        </c:ser>
        <c:dLbls>
          <c:showLegendKey val="0"/>
          <c:showVal val="0"/>
          <c:showCatName val="0"/>
          <c:showSerName val="0"/>
          <c:showPercent val="0"/>
          <c:showBubbleSize val="0"/>
        </c:dLbls>
        <c:marker val="1"/>
        <c:smooth val="0"/>
        <c:axId val="709587600"/>
        <c:axId val="709584464"/>
      </c:lineChart>
      <c:catAx>
        <c:axId val="709587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09584464"/>
        <c:crosses val="autoZero"/>
        <c:auto val="1"/>
        <c:lblAlgn val="ctr"/>
        <c:lblOffset val="100"/>
        <c:tickLblSkip val="1"/>
        <c:tickMarkSkip val="1"/>
        <c:noMultiLvlLbl val="0"/>
      </c:catAx>
      <c:valAx>
        <c:axId val="709584464"/>
        <c:scaling>
          <c:orientation val="minMax"/>
          <c:min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09587600"/>
        <c:crosses val="autoZero"/>
        <c:crossBetween val="between"/>
      </c:valAx>
      <c:spPr>
        <a:solidFill>
          <a:srgbClr val="C0C0C0"/>
        </a:solidFill>
        <a:ln w="12700">
          <a:solidFill>
            <a:srgbClr val="808080"/>
          </a:solidFill>
          <a:prstDash val="solid"/>
        </a:ln>
      </c:spPr>
    </c:plotArea>
    <c:legend>
      <c:legendPos val="r"/>
      <c:layout>
        <c:manualLayout>
          <c:xMode val="edge"/>
          <c:yMode val="edge"/>
          <c:x val="0.7975375213142134"/>
          <c:y val="2.6503613959492498E-2"/>
          <c:w val="0.19064053165447847"/>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40799100552396E-2"/>
          <c:y val="8.4577319888156602E-2"/>
          <c:w val="0.76383855588694904"/>
          <c:h val="0.81094724363350201"/>
        </c:manualLayout>
      </c:layout>
      <c:lineChart>
        <c:grouping val="standard"/>
        <c:varyColors val="0"/>
        <c:ser>
          <c:idx val="0"/>
          <c:order val="0"/>
          <c:tx>
            <c:strRef>
              <c:f>'2R FY ENROLL'!$E$36</c:f>
              <c:strCache>
                <c:ptCount val="1"/>
                <c:pt idx="0">
                  <c:v>Far West (58)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'2R FY ENROLL'!$F$35:$J$35</c:f>
              <c:strCache>
                <c:ptCount val="5"/>
                <c:pt idx="0">
                  <c:v>Fall 2015</c:v>
                </c:pt>
                <c:pt idx="1">
                  <c:v>Fall 2016</c:v>
                </c:pt>
                <c:pt idx="2">
                  <c:v>Fall 2017</c:v>
                </c:pt>
                <c:pt idx="3">
                  <c:v>Fall 2018</c:v>
                </c:pt>
                <c:pt idx="4">
                  <c:v>Fall 2019</c:v>
                </c:pt>
              </c:strCache>
            </c:strRef>
          </c:cat>
          <c:val>
            <c:numRef>
              <c:f>'2R FY ENROLL'!$F$36:$J$36</c:f>
              <c:numCache>
                <c:formatCode>_(* #,##0_);_(* \(#,##0\);_(* "-"??_);_(@_)</c:formatCode>
                <c:ptCount val="5"/>
                <c:pt idx="0">
                  <c:v>261.5</c:v>
                </c:pt>
                <c:pt idx="1">
                  <c:v>262</c:v>
                </c:pt>
                <c:pt idx="2">
                  <c:v>260</c:v>
                </c:pt>
                <c:pt idx="3">
                  <c:v>279.5</c:v>
                </c:pt>
                <c:pt idx="4">
                  <c:v>279.5</c:v>
                </c:pt>
              </c:numCache>
            </c:numRef>
          </c:val>
          <c:smooth val="0"/>
          <c:extLst>
            <c:ext xmlns:c16="http://schemas.microsoft.com/office/drawing/2014/chart" uri="{C3380CC4-5D6E-409C-BE32-E72D297353CC}">
              <c16:uniqueId val="{00000000-8BA6-41FC-82B4-AB92A73BEDDB}"/>
            </c:ext>
          </c:extLst>
        </c:ser>
        <c:ser>
          <c:idx val="1"/>
          <c:order val="1"/>
          <c:tx>
            <c:strRef>
              <c:f>'2R FY ENROLL'!$E$37</c:f>
              <c:strCache>
                <c:ptCount val="1"/>
                <c:pt idx="0">
                  <c:v>Mid East (130)</c:v>
                </c:pt>
              </c:strCache>
            </c:strRef>
          </c:tx>
          <c:spPr>
            <a:ln w="25400">
              <a:solidFill>
                <a:srgbClr val="DD0806"/>
              </a:solidFill>
              <a:prstDash val="solid"/>
            </a:ln>
          </c:spPr>
          <c:marker>
            <c:symbol val="star"/>
            <c:size val="5"/>
            <c:spPr>
              <a:noFill/>
              <a:ln>
                <a:solidFill>
                  <a:srgbClr val="DD0806"/>
                </a:solidFill>
                <a:prstDash val="solid"/>
              </a:ln>
            </c:spPr>
          </c:marker>
          <c:cat>
            <c:strRef>
              <c:f>'2R FY ENROLL'!$F$35:$J$35</c:f>
              <c:strCache>
                <c:ptCount val="5"/>
                <c:pt idx="0">
                  <c:v>Fall 2015</c:v>
                </c:pt>
                <c:pt idx="1">
                  <c:v>Fall 2016</c:v>
                </c:pt>
                <c:pt idx="2">
                  <c:v>Fall 2017</c:v>
                </c:pt>
                <c:pt idx="3">
                  <c:v>Fall 2018</c:v>
                </c:pt>
                <c:pt idx="4">
                  <c:v>Fall 2019</c:v>
                </c:pt>
              </c:strCache>
            </c:strRef>
          </c:cat>
          <c:val>
            <c:numRef>
              <c:f>'2R FY ENROLL'!$F$37:$J$37</c:f>
              <c:numCache>
                <c:formatCode>_(* #,##0_);_(* \(#,##0\);_(* "-"??_);_(@_)</c:formatCode>
                <c:ptCount val="5"/>
                <c:pt idx="0">
                  <c:v>417.5</c:v>
                </c:pt>
                <c:pt idx="1">
                  <c:v>420.5</c:v>
                </c:pt>
                <c:pt idx="2">
                  <c:v>418</c:v>
                </c:pt>
                <c:pt idx="3">
                  <c:v>418.5</c:v>
                </c:pt>
                <c:pt idx="4">
                  <c:v>400</c:v>
                </c:pt>
              </c:numCache>
            </c:numRef>
          </c:val>
          <c:smooth val="0"/>
          <c:extLst>
            <c:ext xmlns:c16="http://schemas.microsoft.com/office/drawing/2014/chart" uri="{C3380CC4-5D6E-409C-BE32-E72D297353CC}">
              <c16:uniqueId val="{00000001-8BA6-41FC-82B4-AB92A73BEDDB}"/>
            </c:ext>
          </c:extLst>
        </c:ser>
        <c:ser>
          <c:idx val="2"/>
          <c:order val="2"/>
          <c:tx>
            <c:strRef>
              <c:f>'2R FY ENROLL'!$E$38</c:f>
              <c:strCache>
                <c:ptCount val="1"/>
                <c:pt idx="0">
                  <c:v>Midwest (181)</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'2R FY ENROLL'!$F$35:$J$35</c:f>
              <c:strCache>
                <c:ptCount val="5"/>
                <c:pt idx="0">
                  <c:v>Fall 2015</c:v>
                </c:pt>
                <c:pt idx="1">
                  <c:v>Fall 2016</c:v>
                </c:pt>
                <c:pt idx="2">
                  <c:v>Fall 2017</c:v>
                </c:pt>
                <c:pt idx="3">
                  <c:v>Fall 2018</c:v>
                </c:pt>
                <c:pt idx="4">
                  <c:v>Fall 2019</c:v>
                </c:pt>
              </c:strCache>
            </c:strRef>
          </c:cat>
          <c:val>
            <c:numRef>
              <c:f>'2R FY ENROLL'!$F$38:$J$38</c:f>
              <c:numCache>
                <c:formatCode>_(* #,##0_);_(* \(#,##0\);_(* "-"??_);_(@_)</c:formatCode>
                <c:ptCount val="5"/>
                <c:pt idx="0">
                  <c:v>356</c:v>
                </c:pt>
                <c:pt idx="1">
                  <c:v>355</c:v>
                </c:pt>
                <c:pt idx="2">
                  <c:v>343</c:v>
                </c:pt>
                <c:pt idx="3">
                  <c:v>347</c:v>
                </c:pt>
                <c:pt idx="4">
                  <c:v>340</c:v>
                </c:pt>
              </c:numCache>
            </c:numRef>
          </c:val>
          <c:smooth val="0"/>
          <c:extLst>
            <c:ext xmlns:c16="http://schemas.microsoft.com/office/drawing/2014/chart" uri="{C3380CC4-5D6E-409C-BE32-E72D297353CC}">
              <c16:uniqueId val="{00000002-8BA6-41FC-82B4-AB92A73BEDDB}"/>
            </c:ext>
          </c:extLst>
        </c:ser>
        <c:ser>
          <c:idx val="3"/>
          <c:order val="3"/>
          <c:tx>
            <c:strRef>
              <c:f>'2R FY ENROLL'!$E$39</c:f>
              <c:strCache>
                <c:ptCount val="1"/>
                <c:pt idx="0">
                  <c:v>New England (65)</c:v>
                </c:pt>
              </c:strCache>
            </c:strRef>
          </c:tx>
          <c:spPr>
            <a:ln w="25400">
              <a:solidFill>
                <a:srgbClr val="006411"/>
              </a:solidFill>
              <a:prstDash val="solid"/>
            </a:ln>
          </c:spPr>
          <c:marker>
            <c:symbol val="x"/>
            <c:size val="5"/>
            <c:spPr>
              <a:noFill/>
              <a:ln>
                <a:solidFill>
                  <a:srgbClr val="008000"/>
                </a:solidFill>
              </a:ln>
            </c:spPr>
          </c:marker>
          <c:cat>
            <c:strRef>
              <c:f>'2R FY ENROLL'!$F$35:$J$35</c:f>
              <c:strCache>
                <c:ptCount val="5"/>
                <c:pt idx="0">
                  <c:v>Fall 2015</c:v>
                </c:pt>
                <c:pt idx="1">
                  <c:v>Fall 2016</c:v>
                </c:pt>
                <c:pt idx="2">
                  <c:v>Fall 2017</c:v>
                </c:pt>
                <c:pt idx="3">
                  <c:v>Fall 2018</c:v>
                </c:pt>
                <c:pt idx="4">
                  <c:v>Fall 2019</c:v>
                </c:pt>
              </c:strCache>
            </c:strRef>
          </c:cat>
          <c:val>
            <c:numRef>
              <c:f>'2R FY ENROLL'!$F$39:$J$39</c:f>
              <c:numCache>
                <c:formatCode>_(* #,##0_);_(* \(#,##0\);_(* "-"??_);_(@_)</c:formatCode>
                <c:ptCount val="5"/>
                <c:pt idx="0">
                  <c:v>500</c:v>
                </c:pt>
                <c:pt idx="1">
                  <c:v>510</c:v>
                </c:pt>
                <c:pt idx="2">
                  <c:v>492</c:v>
                </c:pt>
                <c:pt idx="3">
                  <c:v>508</c:v>
                </c:pt>
                <c:pt idx="4">
                  <c:v>498</c:v>
                </c:pt>
              </c:numCache>
            </c:numRef>
          </c:val>
          <c:smooth val="0"/>
          <c:extLst>
            <c:ext xmlns:c16="http://schemas.microsoft.com/office/drawing/2014/chart" uri="{C3380CC4-5D6E-409C-BE32-E72D297353CC}">
              <c16:uniqueId val="{00000003-8BA6-41FC-82B4-AB92A73BEDDB}"/>
            </c:ext>
          </c:extLst>
        </c:ser>
        <c:ser>
          <c:idx val="4"/>
          <c:order val="4"/>
          <c:tx>
            <c:strRef>
              <c:f>'2R FY ENROLL'!$E$40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'2R FY ENROLL'!$F$35:$J$35</c:f>
              <c:strCache>
                <c:ptCount val="5"/>
                <c:pt idx="0">
                  <c:v>Fall 2015</c:v>
                </c:pt>
                <c:pt idx="1">
                  <c:v>Fall 2016</c:v>
                </c:pt>
                <c:pt idx="2">
                  <c:v>Fall 2017</c:v>
                </c:pt>
                <c:pt idx="3">
                  <c:v>Fall 2018</c:v>
                </c:pt>
                <c:pt idx="4">
                  <c:v>Fall 2019</c:v>
                </c:pt>
              </c:strCache>
            </c:strRef>
          </c:cat>
          <c:val>
            <c:numRef>
              <c:f>'2R FY ENROLL'!$F$40:$J$40</c:f>
              <c:numCache>
                <c:formatCode>_(* #,##0_);_(* \(#,##0\);_(* "-"??_);_(@_)</c:formatCode>
                <c:ptCount val="5"/>
                <c:pt idx="0">
                  <c:v>280</c:v>
                </c:pt>
                <c:pt idx="1">
                  <c:v>287</c:v>
                </c:pt>
                <c:pt idx="2">
                  <c:v>301</c:v>
                </c:pt>
                <c:pt idx="3">
                  <c:v>295</c:v>
                </c:pt>
                <c:pt idx="4">
                  <c:v>285</c:v>
                </c:pt>
              </c:numCache>
            </c:numRef>
          </c:val>
          <c:smooth val="0"/>
          <c:extLst>
            <c:ext xmlns:c16="http://schemas.microsoft.com/office/drawing/2014/chart" uri="{C3380CC4-5D6E-409C-BE32-E72D297353CC}">
              <c16:uniqueId val="{00000004-8BA6-41FC-82B4-AB92A73BEDDB}"/>
            </c:ext>
          </c:extLst>
        </c:ser>
        <c:ser>
          <c:idx val="5"/>
          <c:order val="5"/>
          <c:tx>
            <c:strRef>
              <c:f>'2R FY ENROLL'!$E$41</c:f>
              <c:strCache>
                <c:ptCount val="1"/>
                <c:pt idx="0">
                  <c:v>West (76)</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'2R FY ENROLL'!$F$35:$J$35</c:f>
              <c:strCache>
                <c:ptCount val="5"/>
                <c:pt idx="0">
                  <c:v>Fall 2015</c:v>
                </c:pt>
                <c:pt idx="1">
                  <c:v>Fall 2016</c:v>
                </c:pt>
                <c:pt idx="2">
                  <c:v>Fall 2017</c:v>
                </c:pt>
                <c:pt idx="3">
                  <c:v>Fall 2018</c:v>
                </c:pt>
                <c:pt idx="4">
                  <c:v>Fall 2019</c:v>
                </c:pt>
              </c:strCache>
            </c:strRef>
          </c:cat>
          <c:val>
            <c:numRef>
              <c:f>'2R FY ENROLL'!$F$41:$J$41</c:f>
              <c:numCache>
                <c:formatCode>_(* #,##0_);_(* \(#,##0\);_(* "-"??_);_(@_)</c:formatCode>
                <c:ptCount val="5"/>
                <c:pt idx="0">
                  <c:v>244</c:v>
                </c:pt>
                <c:pt idx="1">
                  <c:v>266</c:v>
                </c:pt>
                <c:pt idx="2">
                  <c:v>269.5</c:v>
                </c:pt>
                <c:pt idx="3">
                  <c:v>261</c:v>
                </c:pt>
                <c:pt idx="4">
                  <c:v>245.5</c:v>
                </c:pt>
              </c:numCache>
            </c:numRef>
          </c:val>
          <c:smooth val="0"/>
          <c:extLst>
            <c:ext xmlns:c16="http://schemas.microsoft.com/office/drawing/2014/chart" uri="{C3380CC4-5D6E-409C-BE32-E72D297353CC}">
              <c16:uniqueId val="{00000005-8BA6-41FC-82B4-AB92A73BEDDB}"/>
            </c:ext>
          </c:extLst>
        </c:ser>
        <c:ser>
          <c:idx val="6"/>
          <c:order val="6"/>
          <c:tx>
            <c:strRef>
              <c:f>'2R FY ENROLL'!$E$42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'2R FY ENROLL'!$F$35:$J$35</c:f>
              <c:strCache>
                <c:ptCount val="5"/>
                <c:pt idx="0">
                  <c:v>Fall 2015</c:v>
                </c:pt>
                <c:pt idx="1">
                  <c:v>Fall 2016</c:v>
                </c:pt>
                <c:pt idx="2">
                  <c:v>Fall 2017</c:v>
                </c:pt>
                <c:pt idx="3">
                  <c:v>Fall 2018</c:v>
                </c:pt>
                <c:pt idx="4">
                  <c:v>Fall 2019</c:v>
                </c:pt>
              </c:strCache>
            </c:strRef>
          </c:cat>
          <c:val>
            <c:numRef>
              <c:f>'2R FY ENROLL'!$F$42:$J$42</c:f>
              <c:numCache>
                <c:formatCode>_(* #,##0_);_(* \(#,##0\);_(* "-"??_);_(@_)</c:formatCode>
                <c:ptCount val="5"/>
                <c:pt idx="0">
                  <c:v>334</c:v>
                </c:pt>
                <c:pt idx="1">
                  <c:v>341</c:v>
                </c:pt>
                <c:pt idx="2">
                  <c:v>336</c:v>
                </c:pt>
                <c:pt idx="3">
                  <c:v>331</c:v>
                </c:pt>
                <c:pt idx="4">
                  <c:v>332</c:v>
                </c:pt>
              </c:numCache>
            </c:numRef>
          </c:val>
          <c:smooth val="0"/>
          <c:extLst>
            <c:ext xmlns:c16="http://schemas.microsoft.com/office/drawing/2014/chart" uri="{C3380CC4-5D6E-409C-BE32-E72D297353CC}">
              <c16:uniqueId val="{00000006-8BA6-41FC-82B4-AB92A73BEDDB}"/>
            </c:ext>
          </c:extLst>
        </c:ser>
        <c:dLbls>
          <c:showLegendKey val="0"/>
          <c:showVal val="0"/>
          <c:showCatName val="0"/>
          <c:showSerName val="0"/>
          <c:showPercent val="0"/>
          <c:showBubbleSize val="0"/>
        </c:dLbls>
        <c:marker val="1"/>
        <c:smooth val="0"/>
        <c:axId val="682955672"/>
        <c:axId val="682956456"/>
      </c:lineChart>
      <c:catAx>
        <c:axId val="682955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82956456"/>
        <c:crossesAt val="100"/>
        <c:auto val="1"/>
        <c:lblAlgn val="ctr"/>
        <c:lblOffset val="100"/>
        <c:tickLblSkip val="1"/>
        <c:tickMarkSkip val="1"/>
        <c:noMultiLvlLbl val="0"/>
      </c:catAx>
      <c:valAx>
        <c:axId val="682956456"/>
        <c:scaling>
          <c:orientation val="minMax"/>
          <c:max val="550"/>
          <c:min val="2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2955672"/>
        <c:crosses val="autoZero"/>
        <c:crossBetween val="between"/>
      </c:valAx>
      <c:spPr>
        <a:solidFill>
          <a:srgbClr val="C0C0C0"/>
        </a:solidFill>
        <a:ln w="3175">
          <a:solidFill>
            <a:srgbClr val="808080"/>
          </a:solidFill>
          <a:prstDash val="solid"/>
        </a:ln>
      </c:spPr>
    </c:plotArea>
    <c:legend>
      <c:legendPos val="r"/>
      <c:layout>
        <c:manualLayout>
          <c:xMode val="edge"/>
          <c:yMode val="edge"/>
          <c:x val="0.78780533961917176"/>
          <c:y val="2.9850746268656716E-2"/>
          <c:w val="0.19878068107728575"/>
          <c:h val="0.4378119899191705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14392973572984"/>
          <c:y val="0.28313336294405"/>
          <c:w val="0.84842751174101227"/>
          <c:h val="0.63855609515041201"/>
        </c:manualLayout>
      </c:layout>
      <c:lineChart>
        <c:grouping val="standard"/>
        <c:varyColors val="0"/>
        <c:ser>
          <c:idx val="0"/>
          <c:order val="0"/>
          <c:tx>
            <c:strRef>
              <c:f>'STUDENTS TRENDS'!$C$54</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'STUDENTS TRENDS'!$D$53:$H$53</c:f>
              <c:strCache>
                <c:ptCount val="5"/>
                <c:pt idx="0">
                  <c:v>Fall 2014
to 2015</c:v>
                </c:pt>
                <c:pt idx="1">
                  <c:v>Fall 2015
to 2016</c:v>
                </c:pt>
                <c:pt idx="2">
                  <c:v>Fall 2016
to 2017</c:v>
                </c:pt>
                <c:pt idx="3">
                  <c:v>Fall 2017
to 2018</c:v>
                </c:pt>
                <c:pt idx="4">
                  <c:v>Fall 2018
to 2019</c:v>
                </c:pt>
              </c:strCache>
            </c:strRef>
          </c:cat>
          <c:val>
            <c:numRef>
              <c:f>'STUDENTS TRENDS'!$D$54:$H$54</c:f>
              <c:numCache>
                <c:formatCode>0%</c:formatCode>
                <c:ptCount val="5"/>
                <c:pt idx="0">
                  <c:v>0.76</c:v>
                </c:pt>
                <c:pt idx="1">
                  <c:v>0.76</c:v>
                </c:pt>
                <c:pt idx="2">
                  <c:v>0.75</c:v>
                </c:pt>
                <c:pt idx="3">
                  <c:v>0.75</c:v>
                </c:pt>
                <c:pt idx="4">
                  <c:v>0.75</c:v>
                </c:pt>
              </c:numCache>
            </c:numRef>
          </c:val>
          <c:smooth val="0"/>
          <c:extLst>
            <c:ext xmlns:c16="http://schemas.microsoft.com/office/drawing/2014/chart" uri="{C3380CC4-5D6E-409C-BE32-E72D297353CC}">
              <c16:uniqueId val="{00000000-725F-4409-9E66-04DDBCFD31A5}"/>
            </c:ext>
          </c:extLst>
        </c:ser>
        <c:ser>
          <c:idx val="1"/>
          <c:order val="1"/>
          <c:tx>
            <c:strRef>
              <c:f>'STUDENTS TRENDS'!$C$55</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'STUDENTS TRENDS'!$D$53:$H$53</c:f>
              <c:strCache>
                <c:ptCount val="5"/>
                <c:pt idx="0">
                  <c:v>Fall 2014
to 2015</c:v>
                </c:pt>
                <c:pt idx="1">
                  <c:v>Fall 2015
to 2016</c:v>
                </c:pt>
                <c:pt idx="2">
                  <c:v>Fall 2016
to 2017</c:v>
                </c:pt>
                <c:pt idx="3">
                  <c:v>Fall 2017
to 2018</c:v>
                </c:pt>
                <c:pt idx="4">
                  <c:v>Fall 2018
to 2019</c:v>
                </c:pt>
              </c:strCache>
            </c:strRef>
          </c:cat>
          <c:val>
            <c:numRef>
              <c:f>'STUDENTS TRENDS'!$D$55:$H$55</c:f>
              <c:numCache>
                <c:formatCode>0%</c:formatCode>
                <c:ptCount val="5"/>
                <c:pt idx="0">
                  <c:v>0.71</c:v>
                </c:pt>
                <c:pt idx="1">
                  <c:v>0.68500000000000005</c:v>
                </c:pt>
                <c:pt idx="2">
                  <c:v>0.72</c:v>
                </c:pt>
                <c:pt idx="3">
                  <c:v>0.69499999999999995</c:v>
                </c:pt>
                <c:pt idx="4">
                  <c:v>0.69499999999999995</c:v>
                </c:pt>
              </c:numCache>
            </c:numRef>
          </c:val>
          <c:smooth val="0"/>
          <c:extLst>
            <c:ext xmlns:c16="http://schemas.microsoft.com/office/drawing/2014/chart" uri="{C3380CC4-5D6E-409C-BE32-E72D297353CC}">
              <c16:uniqueId val="{00000001-725F-4409-9E66-04DDBCFD31A5}"/>
            </c:ext>
          </c:extLst>
        </c:ser>
        <c:ser>
          <c:idx val="2"/>
          <c:order val="2"/>
          <c:tx>
            <c:strRef>
              <c:f>'STUDENTS TRENDS'!$C$56</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'STUDENTS TRENDS'!$D$53:$H$53</c:f>
              <c:strCache>
                <c:ptCount val="5"/>
                <c:pt idx="0">
                  <c:v>Fall 2014
to 2015</c:v>
                </c:pt>
                <c:pt idx="1">
                  <c:v>Fall 2015
to 2016</c:v>
                </c:pt>
                <c:pt idx="2">
                  <c:v>Fall 2016
to 2017</c:v>
                </c:pt>
                <c:pt idx="3">
                  <c:v>Fall 2017
to 2018</c:v>
                </c:pt>
                <c:pt idx="4">
                  <c:v>Fall 2018
to 2019</c:v>
                </c:pt>
              </c:strCache>
            </c:strRef>
          </c:cat>
          <c:val>
            <c:numRef>
              <c:f>'STUDENTS TRENDS'!$D$56:$H$56</c:f>
              <c:numCache>
                <c:formatCode>0%</c:formatCode>
                <c:ptCount val="5"/>
                <c:pt idx="0">
                  <c:v>0.73</c:v>
                </c:pt>
                <c:pt idx="1">
                  <c:v>0.68</c:v>
                </c:pt>
                <c:pt idx="2">
                  <c:v>0.72</c:v>
                </c:pt>
                <c:pt idx="3">
                  <c:v>0.71</c:v>
                </c:pt>
                <c:pt idx="4">
                  <c:v>0.73</c:v>
                </c:pt>
              </c:numCache>
            </c:numRef>
          </c:val>
          <c:smooth val="0"/>
          <c:extLst>
            <c:ext xmlns:c16="http://schemas.microsoft.com/office/drawing/2014/chart" uri="{C3380CC4-5D6E-409C-BE32-E72D297353CC}">
              <c16:uniqueId val="{00000002-725F-4409-9E66-04DDBCFD31A5}"/>
            </c:ext>
          </c:extLst>
        </c:ser>
        <c:dLbls>
          <c:showLegendKey val="0"/>
          <c:showVal val="0"/>
          <c:showCatName val="0"/>
          <c:showSerName val="0"/>
          <c:showPercent val="0"/>
          <c:showBubbleSize val="0"/>
        </c:dLbls>
        <c:marker val="1"/>
        <c:smooth val="0"/>
        <c:axId val="819095792"/>
        <c:axId val="819091872"/>
      </c:lineChart>
      <c:catAx>
        <c:axId val="819095792"/>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1872"/>
        <c:crosses val="max"/>
        <c:auto val="1"/>
        <c:lblAlgn val="ctr"/>
        <c:lblOffset val="100"/>
        <c:tickLblSkip val="1"/>
        <c:tickMarkSkip val="1"/>
        <c:noMultiLvlLbl val="0"/>
      </c:catAx>
      <c:valAx>
        <c:axId val="819091872"/>
        <c:scaling>
          <c:orientation val="minMax"/>
          <c:min val="0.550000000000000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5792"/>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28571428571397E-2"/>
          <c:y val="8.5000103759892295E-2"/>
          <c:w val="0.76724137931034497"/>
          <c:h val="0.82750101013306898"/>
        </c:manualLayout>
      </c:layout>
      <c:lineChart>
        <c:grouping val="standard"/>
        <c:varyColors val="0"/>
        <c:ser>
          <c:idx val="0"/>
          <c:order val="0"/>
          <c:tx>
            <c:strRef>
              <c:f>'2R FY ENROLL'!$E$71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'2R FY ENROLL'!$F$70:$J$70</c:f>
              <c:strCache>
                <c:ptCount val="5"/>
                <c:pt idx="0">
                  <c:v>Fall 2015</c:v>
                </c:pt>
                <c:pt idx="1">
                  <c:v>Fall 2016</c:v>
                </c:pt>
                <c:pt idx="2">
                  <c:v>Fall 2017</c:v>
                </c:pt>
                <c:pt idx="3">
                  <c:v>Fall 2018</c:v>
                </c:pt>
                <c:pt idx="4">
                  <c:v>Fall 2019</c:v>
                </c:pt>
              </c:strCache>
            </c:strRef>
          </c:cat>
          <c:val>
            <c:numRef>
              <c:f>'2R FY ENROLL'!$F$71:$J$71</c:f>
              <c:numCache>
                <c:formatCode>_(* #,##0_);_(* \(#,##0\);_(* "-"??_);_(@_)</c:formatCode>
                <c:ptCount val="5"/>
                <c:pt idx="0">
                  <c:v>356.75</c:v>
                </c:pt>
                <c:pt idx="1">
                  <c:v>372.5</c:v>
                </c:pt>
                <c:pt idx="2">
                  <c:v>363</c:v>
                </c:pt>
                <c:pt idx="3">
                  <c:v>382</c:v>
                </c:pt>
                <c:pt idx="4">
                  <c:v>364.5</c:v>
                </c:pt>
              </c:numCache>
            </c:numRef>
          </c:val>
          <c:smooth val="0"/>
          <c:extLst>
            <c:ext xmlns:c16="http://schemas.microsoft.com/office/drawing/2014/chart" uri="{C3380CC4-5D6E-409C-BE32-E72D297353CC}">
              <c16:uniqueId val="{00000000-206B-4FEE-87C4-0D87CA2EB3EB}"/>
            </c:ext>
          </c:extLst>
        </c:ser>
        <c:ser>
          <c:idx val="1"/>
          <c:order val="1"/>
          <c:tx>
            <c:strRef>
              <c:f>'2R FY ENROLL'!$E$72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'2R FY ENROLL'!$F$70:$J$70</c:f>
              <c:strCache>
                <c:ptCount val="5"/>
                <c:pt idx="0">
                  <c:v>Fall 2015</c:v>
                </c:pt>
                <c:pt idx="1">
                  <c:v>Fall 2016</c:v>
                </c:pt>
                <c:pt idx="2">
                  <c:v>Fall 2017</c:v>
                </c:pt>
                <c:pt idx="3">
                  <c:v>Fall 2018</c:v>
                </c:pt>
                <c:pt idx="4">
                  <c:v>Fall 2019</c:v>
                </c:pt>
              </c:strCache>
            </c:strRef>
          </c:cat>
          <c:val>
            <c:numRef>
              <c:f>'2R FY ENROLL'!$F$72:$J$72</c:f>
              <c:numCache>
                <c:formatCode>_(* #,##0_);_(* \(#,##0\);_(* "-"??_);_(@_)</c:formatCode>
                <c:ptCount val="5"/>
                <c:pt idx="0">
                  <c:v>244</c:v>
                </c:pt>
                <c:pt idx="1">
                  <c:v>266</c:v>
                </c:pt>
                <c:pt idx="2">
                  <c:v>269.5</c:v>
                </c:pt>
                <c:pt idx="3">
                  <c:v>261</c:v>
                </c:pt>
                <c:pt idx="4">
                  <c:v>245.5</c:v>
                </c:pt>
              </c:numCache>
            </c:numRef>
          </c:val>
          <c:smooth val="0"/>
          <c:extLst>
            <c:ext xmlns:c16="http://schemas.microsoft.com/office/drawing/2014/chart" uri="{C3380CC4-5D6E-409C-BE32-E72D297353CC}">
              <c16:uniqueId val="{00000001-206B-4FEE-87C4-0D87CA2EB3EB}"/>
            </c:ext>
          </c:extLst>
        </c:ser>
        <c:ser>
          <c:idx val="2"/>
          <c:order val="2"/>
          <c:tx>
            <c:strRef>
              <c:f>'2R FY ENROLL'!$E$73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'2R FY ENROLL'!$F$70:$J$70</c:f>
              <c:strCache>
                <c:ptCount val="5"/>
                <c:pt idx="0">
                  <c:v>Fall 2015</c:v>
                </c:pt>
                <c:pt idx="1">
                  <c:v>Fall 2016</c:v>
                </c:pt>
                <c:pt idx="2">
                  <c:v>Fall 2017</c:v>
                </c:pt>
                <c:pt idx="3">
                  <c:v>Fall 2018</c:v>
                </c:pt>
                <c:pt idx="4">
                  <c:v>Fall 2019</c:v>
                </c:pt>
              </c:strCache>
            </c:strRef>
          </c:cat>
          <c:val>
            <c:numRef>
              <c:f>'2R FY ENROLL'!$F$73:$J$73</c:f>
              <c:numCache>
                <c:formatCode>_(* #,##0_);_(* \(#,##0\);_(* "-"??_);_(@_)</c:formatCode>
                <c:ptCount val="5"/>
                <c:pt idx="0">
                  <c:v>153.25</c:v>
                </c:pt>
                <c:pt idx="1">
                  <c:v>152.5</c:v>
                </c:pt>
                <c:pt idx="2">
                  <c:v>170.5</c:v>
                </c:pt>
                <c:pt idx="3">
                  <c:v>151</c:v>
                </c:pt>
                <c:pt idx="4">
                  <c:v>144.75</c:v>
                </c:pt>
              </c:numCache>
            </c:numRef>
          </c:val>
          <c:smooth val="0"/>
          <c:extLst>
            <c:ext xmlns:c16="http://schemas.microsoft.com/office/drawing/2014/chart" uri="{C3380CC4-5D6E-409C-BE32-E72D297353CC}">
              <c16:uniqueId val="{00000002-206B-4FEE-87C4-0D87CA2EB3EB}"/>
            </c:ext>
          </c:extLst>
        </c:ser>
        <c:ser>
          <c:idx val="3"/>
          <c:order val="3"/>
          <c:tx>
            <c:strRef>
              <c:f>'2R FY ENROLL'!$E$74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'2R FY ENROLL'!$F$70:$J$70</c:f>
              <c:strCache>
                <c:ptCount val="5"/>
                <c:pt idx="0">
                  <c:v>Fall 2015</c:v>
                </c:pt>
                <c:pt idx="1">
                  <c:v>Fall 2016</c:v>
                </c:pt>
                <c:pt idx="2">
                  <c:v>Fall 2017</c:v>
                </c:pt>
                <c:pt idx="3">
                  <c:v>Fall 2018</c:v>
                </c:pt>
                <c:pt idx="4">
                  <c:v>Fall 2019</c:v>
                </c:pt>
              </c:strCache>
            </c:strRef>
          </c:cat>
          <c:val>
            <c:numRef>
              <c:f>'2R FY ENROLL'!$F$74:$J$74</c:f>
              <c:numCache>
                <c:formatCode>_(* #,##0_);_(* \(#,##0\);_(* "-"??_);_(@_)</c:formatCode>
                <c:ptCount val="5"/>
                <c:pt idx="0">
                  <c:v>334</c:v>
                </c:pt>
                <c:pt idx="1">
                  <c:v>341</c:v>
                </c:pt>
                <c:pt idx="2">
                  <c:v>336</c:v>
                </c:pt>
                <c:pt idx="3">
                  <c:v>331</c:v>
                </c:pt>
                <c:pt idx="4">
                  <c:v>332</c:v>
                </c:pt>
              </c:numCache>
            </c:numRef>
          </c:val>
          <c:smooth val="0"/>
          <c:extLst>
            <c:ext xmlns:c16="http://schemas.microsoft.com/office/drawing/2014/chart" uri="{C3380CC4-5D6E-409C-BE32-E72D297353CC}">
              <c16:uniqueId val="{00000003-206B-4FEE-87C4-0D87CA2EB3EB}"/>
            </c:ext>
          </c:extLst>
        </c:ser>
        <c:ser>
          <c:idx val="4"/>
          <c:order val="4"/>
          <c:tx>
            <c:strRef>
              <c:f>'2R FY ENROLL'!$E$75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'2R FY ENROLL'!$F$70:$J$70</c:f>
              <c:strCache>
                <c:ptCount val="5"/>
                <c:pt idx="0">
                  <c:v>Fall 2015</c:v>
                </c:pt>
                <c:pt idx="1">
                  <c:v>Fall 2016</c:v>
                </c:pt>
                <c:pt idx="2">
                  <c:v>Fall 2017</c:v>
                </c:pt>
                <c:pt idx="3">
                  <c:v>Fall 2018</c:v>
                </c:pt>
                <c:pt idx="4">
                  <c:v>Fall 2019</c:v>
                </c:pt>
              </c:strCache>
            </c:strRef>
          </c:cat>
          <c:val>
            <c:numRef>
              <c:f>'2R FY ENROLL'!$F$75:$J$75</c:f>
              <c:numCache>
                <c:formatCode>_(* #,##0_);_(* \(#,##0\);_(* "-"??_);_(@_)</c:formatCode>
                <c:ptCount val="5"/>
                <c:pt idx="0">
                  <c:v>395</c:v>
                </c:pt>
                <c:pt idx="1">
                  <c:v>377</c:v>
                </c:pt>
                <c:pt idx="2">
                  <c:v>416</c:v>
                </c:pt>
                <c:pt idx="3">
                  <c:v>364</c:v>
                </c:pt>
                <c:pt idx="4">
                  <c:v>419</c:v>
                </c:pt>
              </c:numCache>
            </c:numRef>
          </c:val>
          <c:smooth val="0"/>
          <c:extLst>
            <c:ext xmlns:c16="http://schemas.microsoft.com/office/drawing/2014/chart" uri="{C3380CC4-5D6E-409C-BE32-E72D297353CC}">
              <c16:uniqueId val="{00000004-206B-4FEE-87C4-0D87CA2EB3EB}"/>
            </c:ext>
          </c:extLst>
        </c:ser>
        <c:dLbls>
          <c:showLegendKey val="0"/>
          <c:showVal val="0"/>
          <c:showCatName val="0"/>
          <c:showSerName val="0"/>
          <c:showPercent val="0"/>
          <c:showBubbleSize val="0"/>
        </c:dLbls>
        <c:marker val="1"/>
        <c:smooth val="0"/>
        <c:axId val="682951960"/>
        <c:axId val="682949216"/>
      </c:lineChart>
      <c:catAx>
        <c:axId val="682951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682949216"/>
        <c:crosses val="autoZero"/>
        <c:auto val="1"/>
        <c:lblAlgn val="ctr"/>
        <c:lblOffset val="100"/>
        <c:tickLblSkip val="1"/>
        <c:tickMarkSkip val="1"/>
        <c:noMultiLvlLbl val="0"/>
      </c:catAx>
      <c:valAx>
        <c:axId val="682949216"/>
        <c:scaling>
          <c:orientation val="minMax"/>
          <c:min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2951960"/>
        <c:crosses val="autoZero"/>
        <c:crossBetween val="between"/>
      </c:valAx>
      <c:spPr>
        <a:solidFill>
          <a:srgbClr val="C0C0C0"/>
        </a:solidFill>
        <a:ln w="12700">
          <a:solidFill>
            <a:srgbClr val="808080"/>
          </a:solidFill>
          <a:prstDash val="solid"/>
        </a:ln>
      </c:spPr>
    </c:plotArea>
    <c:legend>
      <c:legendPos val="r"/>
      <c:layout>
        <c:manualLayout>
          <c:xMode val="edge"/>
          <c:yMode val="edge"/>
          <c:x val="0.78790967851677507"/>
          <c:y val="2.5906775077075186E-2"/>
          <c:w val="0.19474748657678778"/>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03356711480598E-2"/>
          <c:y val="5.7788944723618098E-2"/>
          <c:w val="0.75030644597376905"/>
          <c:h val="0.85678391959799005"/>
        </c:manualLayout>
      </c:layout>
      <c:lineChart>
        <c:grouping val="standard"/>
        <c:varyColors val="0"/>
        <c:ser>
          <c:idx val="0"/>
          <c:order val="0"/>
          <c:tx>
            <c:strRef>
              <c:f>'2F FY ENROLL'!$E$71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'2F FY ENROLL'!$F$70:$J$70</c:f>
              <c:strCache>
                <c:ptCount val="5"/>
                <c:pt idx="0">
                  <c:v>Fall 2015</c:v>
                </c:pt>
                <c:pt idx="1">
                  <c:v>Fall 2016</c:v>
                </c:pt>
                <c:pt idx="2">
                  <c:v>Fall 2017</c:v>
                </c:pt>
                <c:pt idx="3">
                  <c:v>Fall 2018</c:v>
                </c:pt>
                <c:pt idx="4">
                  <c:v>Fall 2019</c:v>
                </c:pt>
              </c:strCache>
            </c:strRef>
          </c:cat>
          <c:val>
            <c:numRef>
              <c:f>'2F FY ENROLL'!$F$71:$J$71</c:f>
              <c:numCache>
                <c:formatCode>_(* #,##0_);_(* \(#,##0\);_(* "-"??_);_(@_)</c:formatCode>
                <c:ptCount val="5"/>
                <c:pt idx="0">
                  <c:v>363</c:v>
                </c:pt>
                <c:pt idx="1">
                  <c:v>358</c:v>
                </c:pt>
                <c:pt idx="2">
                  <c:v>351.5</c:v>
                </c:pt>
                <c:pt idx="3">
                  <c:v>370</c:v>
                </c:pt>
                <c:pt idx="4">
                  <c:v>357</c:v>
                </c:pt>
              </c:numCache>
            </c:numRef>
          </c:val>
          <c:smooth val="0"/>
          <c:extLst>
            <c:ext xmlns:c16="http://schemas.microsoft.com/office/drawing/2014/chart" uri="{C3380CC4-5D6E-409C-BE32-E72D297353CC}">
              <c16:uniqueId val="{00000000-7BE1-4400-85B5-4F0D569680A6}"/>
            </c:ext>
          </c:extLst>
        </c:ser>
        <c:ser>
          <c:idx val="1"/>
          <c:order val="1"/>
          <c:tx>
            <c:strRef>
              <c:f>'2F FY ENROLL'!$E$72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'2F FY ENROLL'!$F$70:$J$70</c:f>
              <c:strCache>
                <c:ptCount val="5"/>
                <c:pt idx="0">
                  <c:v>Fall 2015</c:v>
                </c:pt>
                <c:pt idx="1">
                  <c:v>Fall 2016</c:v>
                </c:pt>
                <c:pt idx="2">
                  <c:v>Fall 2017</c:v>
                </c:pt>
                <c:pt idx="3">
                  <c:v>Fall 2018</c:v>
                </c:pt>
                <c:pt idx="4">
                  <c:v>Fall 2019</c:v>
                </c:pt>
              </c:strCache>
            </c:strRef>
          </c:cat>
          <c:val>
            <c:numRef>
              <c:f>'2F FY ENROLL'!$F$72:$J$72</c:f>
              <c:numCache>
                <c:formatCode>_(* #,##0_);_(* \(#,##0\);_(* "-"??_);_(@_)</c:formatCode>
                <c:ptCount val="5"/>
                <c:pt idx="0">
                  <c:v>239</c:v>
                </c:pt>
                <c:pt idx="1">
                  <c:v>260</c:v>
                </c:pt>
                <c:pt idx="2">
                  <c:v>268</c:v>
                </c:pt>
                <c:pt idx="3">
                  <c:v>259</c:v>
                </c:pt>
                <c:pt idx="4">
                  <c:v>256</c:v>
                </c:pt>
              </c:numCache>
            </c:numRef>
          </c:val>
          <c:smooth val="0"/>
          <c:extLst>
            <c:ext xmlns:c16="http://schemas.microsoft.com/office/drawing/2014/chart" uri="{C3380CC4-5D6E-409C-BE32-E72D297353CC}">
              <c16:uniqueId val="{00000001-7BE1-4400-85B5-4F0D569680A6}"/>
            </c:ext>
          </c:extLst>
        </c:ser>
        <c:ser>
          <c:idx val="2"/>
          <c:order val="2"/>
          <c:tx>
            <c:strRef>
              <c:f>'2F FY ENROLL'!$E$73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'2F FY ENROLL'!$F$70:$J$70</c:f>
              <c:strCache>
                <c:ptCount val="5"/>
                <c:pt idx="0">
                  <c:v>Fall 2015</c:v>
                </c:pt>
                <c:pt idx="1">
                  <c:v>Fall 2016</c:v>
                </c:pt>
                <c:pt idx="2">
                  <c:v>Fall 2017</c:v>
                </c:pt>
                <c:pt idx="3">
                  <c:v>Fall 2018</c:v>
                </c:pt>
                <c:pt idx="4">
                  <c:v>Fall 2019</c:v>
                </c:pt>
              </c:strCache>
            </c:strRef>
          </c:cat>
          <c:val>
            <c:numRef>
              <c:f>'2F FY ENROLL'!$F$73:$J$73</c:f>
              <c:numCache>
                <c:formatCode>_(* #,##0_);_(* \(#,##0\);_(* "-"??_);_(@_)</c:formatCode>
                <c:ptCount val="5"/>
                <c:pt idx="0">
                  <c:v>219</c:v>
                </c:pt>
                <c:pt idx="1">
                  <c:v>224</c:v>
                </c:pt>
                <c:pt idx="2">
                  <c:v>244.5</c:v>
                </c:pt>
                <c:pt idx="3">
                  <c:v>261.5</c:v>
                </c:pt>
                <c:pt idx="4">
                  <c:v>210</c:v>
                </c:pt>
              </c:numCache>
            </c:numRef>
          </c:val>
          <c:smooth val="0"/>
          <c:extLst>
            <c:ext xmlns:c16="http://schemas.microsoft.com/office/drawing/2014/chart" uri="{C3380CC4-5D6E-409C-BE32-E72D297353CC}">
              <c16:uniqueId val="{00000002-7BE1-4400-85B5-4F0D569680A6}"/>
            </c:ext>
          </c:extLst>
        </c:ser>
        <c:ser>
          <c:idx val="3"/>
          <c:order val="3"/>
          <c:tx>
            <c:strRef>
              <c:f>'2F FY ENROLL'!$E$74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'2F FY ENROLL'!$F$70:$J$70</c:f>
              <c:strCache>
                <c:ptCount val="5"/>
                <c:pt idx="0">
                  <c:v>Fall 2015</c:v>
                </c:pt>
                <c:pt idx="1">
                  <c:v>Fall 2016</c:v>
                </c:pt>
                <c:pt idx="2">
                  <c:v>Fall 2017</c:v>
                </c:pt>
                <c:pt idx="3">
                  <c:v>Fall 2018</c:v>
                </c:pt>
                <c:pt idx="4">
                  <c:v>Fall 2019</c:v>
                </c:pt>
              </c:strCache>
            </c:strRef>
          </c:cat>
          <c:val>
            <c:numRef>
              <c:f>'2F FY ENROLL'!$F$74:$J$74</c:f>
              <c:numCache>
                <c:formatCode>_(* #,##0_);_(* \(#,##0\);_(* "-"??_);_(@_)</c:formatCode>
                <c:ptCount val="5"/>
                <c:pt idx="0">
                  <c:v>166</c:v>
                </c:pt>
                <c:pt idx="1">
                  <c:v>180</c:v>
                </c:pt>
                <c:pt idx="2">
                  <c:v>212</c:v>
                </c:pt>
                <c:pt idx="3">
                  <c:v>163</c:v>
                </c:pt>
                <c:pt idx="4">
                  <c:v>182</c:v>
                </c:pt>
              </c:numCache>
            </c:numRef>
          </c:val>
          <c:smooth val="0"/>
          <c:extLst>
            <c:ext xmlns:c16="http://schemas.microsoft.com/office/drawing/2014/chart" uri="{C3380CC4-5D6E-409C-BE32-E72D297353CC}">
              <c16:uniqueId val="{00000003-7BE1-4400-85B5-4F0D569680A6}"/>
            </c:ext>
          </c:extLst>
        </c:ser>
        <c:ser>
          <c:idx val="4"/>
          <c:order val="4"/>
          <c:tx>
            <c:strRef>
              <c:f>'2F FY ENROLL'!$E$75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'2F FY ENROLL'!$F$70:$J$70</c:f>
              <c:strCache>
                <c:ptCount val="5"/>
                <c:pt idx="0">
                  <c:v>Fall 2015</c:v>
                </c:pt>
                <c:pt idx="1">
                  <c:v>Fall 2016</c:v>
                </c:pt>
                <c:pt idx="2">
                  <c:v>Fall 2017</c:v>
                </c:pt>
                <c:pt idx="3">
                  <c:v>Fall 2018</c:v>
                </c:pt>
                <c:pt idx="4">
                  <c:v>Fall 2019</c:v>
                </c:pt>
              </c:strCache>
            </c:strRef>
          </c:cat>
          <c:val>
            <c:numRef>
              <c:f>'2F FY ENROLL'!$F$75:$J$75</c:f>
              <c:numCache>
                <c:formatCode>_(* #,##0_);_(* \(#,##0\);_(* "-"??_);_(@_)</c:formatCode>
                <c:ptCount val="5"/>
                <c:pt idx="0">
                  <c:v>334</c:v>
                </c:pt>
                <c:pt idx="1">
                  <c:v>341</c:v>
                </c:pt>
                <c:pt idx="2">
                  <c:v>336</c:v>
                </c:pt>
                <c:pt idx="3">
                  <c:v>331</c:v>
                </c:pt>
                <c:pt idx="4">
                  <c:v>332</c:v>
                </c:pt>
              </c:numCache>
            </c:numRef>
          </c:val>
          <c:smooth val="0"/>
          <c:extLst>
            <c:ext xmlns:c16="http://schemas.microsoft.com/office/drawing/2014/chart" uri="{C3380CC4-5D6E-409C-BE32-E72D297353CC}">
              <c16:uniqueId val="{00000004-7BE1-4400-85B5-4F0D569680A6}"/>
            </c:ext>
          </c:extLst>
        </c:ser>
        <c:ser>
          <c:idx val="5"/>
          <c:order val="5"/>
          <c:tx>
            <c:strRef>
              <c:f>'2F FY ENROLL'!$E$76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'2F FY ENROLL'!$F$70:$J$70</c:f>
              <c:strCache>
                <c:ptCount val="5"/>
                <c:pt idx="0">
                  <c:v>Fall 2015</c:v>
                </c:pt>
                <c:pt idx="1">
                  <c:v>Fall 2016</c:v>
                </c:pt>
                <c:pt idx="2">
                  <c:v>Fall 2017</c:v>
                </c:pt>
                <c:pt idx="3">
                  <c:v>Fall 2018</c:v>
                </c:pt>
                <c:pt idx="4">
                  <c:v>Fall 2019</c:v>
                </c:pt>
              </c:strCache>
            </c:strRef>
          </c:cat>
          <c:val>
            <c:numRef>
              <c:f>'2F FY ENROLL'!$F$76:$J$76</c:f>
              <c:numCache>
                <c:formatCode>_(* #,##0_);_(* \(#,##0\);_(* "-"??_);_(@_)</c:formatCode>
                <c:ptCount val="5"/>
                <c:pt idx="0">
                  <c:v>395</c:v>
                </c:pt>
                <c:pt idx="1">
                  <c:v>377</c:v>
                </c:pt>
                <c:pt idx="2">
                  <c:v>416</c:v>
                </c:pt>
                <c:pt idx="3">
                  <c:v>364</c:v>
                </c:pt>
                <c:pt idx="4">
                  <c:v>419</c:v>
                </c:pt>
              </c:numCache>
            </c:numRef>
          </c:val>
          <c:smooth val="0"/>
          <c:extLst>
            <c:ext xmlns:c16="http://schemas.microsoft.com/office/drawing/2014/chart" uri="{C3380CC4-5D6E-409C-BE32-E72D297353CC}">
              <c16:uniqueId val="{00000005-7BE1-4400-85B5-4F0D569680A6}"/>
            </c:ext>
          </c:extLst>
        </c:ser>
        <c:dLbls>
          <c:showLegendKey val="0"/>
          <c:showVal val="0"/>
          <c:showCatName val="0"/>
          <c:showSerName val="0"/>
          <c:showPercent val="0"/>
          <c:showBubbleSize val="0"/>
        </c:dLbls>
        <c:marker val="1"/>
        <c:smooth val="0"/>
        <c:axId val="682950000"/>
        <c:axId val="715282824"/>
      </c:lineChart>
      <c:catAx>
        <c:axId val="682950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15282824"/>
        <c:crosses val="autoZero"/>
        <c:auto val="1"/>
        <c:lblAlgn val="ctr"/>
        <c:lblOffset val="100"/>
        <c:tickLblSkip val="1"/>
        <c:tickMarkSkip val="1"/>
        <c:noMultiLvlLbl val="0"/>
      </c:catAx>
      <c:valAx>
        <c:axId val="715282824"/>
        <c:scaling>
          <c:orientation val="minMax"/>
          <c:min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82950000"/>
        <c:crosses val="autoZero"/>
        <c:crossBetween val="between"/>
      </c:valAx>
      <c:spPr>
        <a:solidFill>
          <a:srgbClr val="C0C0C0"/>
        </a:solidFill>
        <a:ln w="12700">
          <a:solidFill>
            <a:srgbClr val="808080"/>
          </a:solidFill>
          <a:prstDash val="solid"/>
        </a:ln>
      </c:spPr>
    </c:plotArea>
    <c:legend>
      <c:legendPos val="r"/>
      <c:layout>
        <c:manualLayout>
          <c:xMode val="edge"/>
          <c:yMode val="edge"/>
          <c:x val="0.77586262882636581"/>
          <c:y val="2.3397814253522851E-2"/>
          <c:w val="0.21330064652813741"/>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343558282208606E-2"/>
          <c:y val="5.7214069336105899E-2"/>
          <c:w val="0.749693251533742"/>
          <c:h val="0.85821104004158899"/>
        </c:manualLayout>
      </c:layout>
      <c:lineChart>
        <c:grouping val="standard"/>
        <c:varyColors val="0"/>
        <c:ser>
          <c:idx val="0"/>
          <c:order val="0"/>
          <c:tx>
            <c:strRef>
              <c:f>'2F FY ENROLL'!$E$36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'2F FY ENROLL'!$F$35:$J$35</c:f>
              <c:strCache>
                <c:ptCount val="5"/>
                <c:pt idx="0">
                  <c:v>Fall 2015</c:v>
                </c:pt>
                <c:pt idx="1">
                  <c:v>Fall 2016</c:v>
                </c:pt>
                <c:pt idx="2">
                  <c:v>Fall 2017</c:v>
                </c:pt>
                <c:pt idx="3">
                  <c:v>Fall 2018</c:v>
                </c:pt>
                <c:pt idx="4">
                  <c:v>Fall 2019</c:v>
                </c:pt>
              </c:strCache>
            </c:strRef>
          </c:cat>
          <c:val>
            <c:numRef>
              <c:f>'2F FY ENROLL'!$F$36:$J$36</c:f>
              <c:numCache>
                <c:formatCode>_(* #,##0_);_(* \(#,##0\);_(* "-"??_);_(@_)</c:formatCode>
                <c:ptCount val="5"/>
                <c:pt idx="0">
                  <c:v>516.5</c:v>
                </c:pt>
                <c:pt idx="1">
                  <c:v>514</c:v>
                </c:pt>
                <c:pt idx="2">
                  <c:v>519</c:v>
                </c:pt>
                <c:pt idx="3">
                  <c:v>536</c:v>
                </c:pt>
                <c:pt idx="4">
                  <c:v>497</c:v>
                </c:pt>
              </c:numCache>
            </c:numRef>
          </c:val>
          <c:smooth val="0"/>
          <c:extLst>
            <c:ext xmlns:c16="http://schemas.microsoft.com/office/drawing/2014/chart" uri="{C3380CC4-5D6E-409C-BE32-E72D297353CC}">
              <c16:uniqueId val="{00000000-EB0C-4EFA-AAA1-069AF884FA84}"/>
            </c:ext>
          </c:extLst>
        </c:ser>
        <c:ser>
          <c:idx val="1"/>
          <c:order val="1"/>
          <c:tx>
            <c:strRef>
              <c:f>'2F FY ENROLL'!$E$37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'2F FY ENROLL'!$F$35:$J$35</c:f>
              <c:strCache>
                <c:ptCount val="5"/>
                <c:pt idx="0">
                  <c:v>Fall 2015</c:v>
                </c:pt>
                <c:pt idx="1">
                  <c:v>Fall 2016</c:v>
                </c:pt>
                <c:pt idx="2">
                  <c:v>Fall 2017</c:v>
                </c:pt>
                <c:pt idx="3">
                  <c:v>Fall 2018</c:v>
                </c:pt>
                <c:pt idx="4">
                  <c:v>Fall 2019</c:v>
                </c:pt>
              </c:strCache>
            </c:strRef>
          </c:cat>
          <c:val>
            <c:numRef>
              <c:f>'2F FY ENROLL'!$F$37:$J$37</c:f>
              <c:numCache>
                <c:formatCode>_(* #,##0_);_(* \(#,##0\);_(* "-"??_);_(@_)</c:formatCode>
                <c:ptCount val="5"/>
                <c:pt idx="0">
                  <c:v>358</c:v>
                </c:pt>
                <c:pt idx="1">
                  <c:v>364</c:v>
                </c:pt>
                <c:pt idx="2">
                  <c:v>359</c:v>
                </c:pt>
                <c:pt idx="3">
                  <c:v>364</c:v>
                </c:pt>
                <c:pt idx="4">
                  <c:v>344</c:v>
                </c:pt>
              </c:numCache>
            </c:numRef>
          </c:val>
          <c:smooth val="0"/>
          <c:extLst>
            <c:ext xmlns:c16="http://schemas.microsoft.com/office/drawing/2014/chart" uri="{C3380CC4-5D6E-409C-BE32-E72D297353CC}">
              <c16:uniqueId val="{00000001-EB0C-4EFA-AAA1-069AF884FA84}"/>
            </c:ext>
          </c:extLst>
        </c:ser>
        <c:ser>
          <c:idx val="2"/>
          <c:order val="2"/>
          <c:tx>
            <c:strRef>
              <c:f>'2F FY ENROLL'!$E$38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'2F FY ENROLL'!$F$35:$J$35</c:f>
              <c:strCache>
                <c:ptCount val="5"/>
                <c:pt idx="0">
                  <c:v>Fall 2015</c:v>
                </c:pt>
                <c:pt idx="1">
                  <c:v>Fall 2016</c:v>
                </c:pt>
                <c:pt idx="2">
                  <c:v>Fall 2017</c:v>
                </c:pt>
                <c:pt idx="3">
                  <c:v>Fall 2018</c:v>
                </c:pt>
                <c:pt idx="4">
                  <c:v>Fall 2019</c:v>
                </c:pt>
              </c:strCache>
            </c:strRef>
          </c:cat>
          <c:val>
            <c:numRef>
              <c:f>'2F FY ENROLL'!$F$38:$J$38</c:f>
              <c:numCache>
                <c:formatCode>_(* #,##0_);_(* \(#,##0\);_(* "-"??_);_(@_)</c:formatCode>
                <c:ptCount val="5"/>
                <c:pt idx="0">
                  <c:v>260</c:v>
                </c:pt>
                <c:pt idx="1">
                  <c:v>268</c:v>
                </c:pt>
                <c:pt idx="2">
                  <c:v>276</c:v>
                </c:pt>
                <c:pt idx="3">
                  <c:v>271</c:v>
                </c:pt>
                <c:pt idx="4">
                  <c:v>259</c:v>
                </c:pt>
              </c:numCache>
            </c:numRef>
          </c:val>
          <c:smooth val="0"/>
          <c:extLst>
            <c:ext xmlns:c16="http://schemas.microsoft.com/office/drawing/2014/chart" uri="{C3380CC4-5D6E-409C-BE32-E72D297353CC}">
              <c16:uniqueId val="{00000002-EB0C-4EFA-AAA1-069AF884FA84}"/>
            </c:ext>
          </c:extLst>
        </c:ser>
        <c:ser>
          <c:idx val="3"/>
          <c:order val="3"/>
          <c:tx>
            <c:strRef>
              <c:f>'2F FY ENROLL'!$E$39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'2F FY ENROLL'!$F$35:$J$35</c:f>
              <c:strCache>
                <c:ptCount val="5"/>
                <c:pt idx="0">
                  <c:v>Fall 2015</c:v>
                </c:pt>
                <c:pt idx="1">
                  <c:v>Fall 2016</c:v>
                </c:pt>
                <c:pt idx="2">
                  <c:v>Fall 2017</c:v>
                </c:pt>
                <c:pt idx="3">
                  <c:v>Fall 2018</c:v>
                </c:pt>
                <c:pt idx="4">
                  <c:v>Fall 2019</c:v>
                </c:pt>
              </c:strCache>
            </c:strRef>
          </c:cat>
          <c:val>
            <c:numRef>
              <c:f>'2F FY ENROLL'!$F$39:$J$39</c:f>
              <c:numCache>
                <c:formatCode>_(* #,##0_);_(* \(#,##0\);_(* "-"??_);_(@_)</c:formatCode>
                <c:ptCount val="5"/>
                <c:pt idx="0">
                  <c:v>248.5</c:v>
                </c:pt>
                <c:pt idx="1">
                  <c:v>249</c:v>
                </c:pt>
                <c:pt idx="2">
                  <c:v>254</c:v>
                </c:pt>
                <c:pt idx="3">
                  <c:v>252.5</c:v>
                </c:pt>
                <c:pt idx="4">
                  <c:v>234</c:v>
                </c:pt>
              </c:numCache>
            </c:numRef>
          </c:val>
          <c:smooth val="0"/>
          <c:extLst>
            <c:ext xmlns:c16="http://schemas.microsoft.com/office/drawing/2014/chart" uri="{C3380CC4-5D6E-409C-BE32-E72D297353CC}">
              <c16:uniqueId val="{00000003-EB0C-4EFA-AAA1-069AF884FA84}"/>
            </c:ext>
          </c:extLst>
        </c:ser>
        <c:ser>
          <c:idx val="4"/>
          <c:order val="4"/>
          <c:tx>
            <c:strRef>
              <c:f>'2F FY ENROLL'!$E$40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'2F FY ENROLL'!$F$35:$J$35</c:f>
              <c:strCache>
                <c:ptCount val="5"/>
                <c:pt idx="0">
                  <c:v>Fall 2015</c:v>
                </c:pt>
                <c:pt idx="1">
                  <c:v>Fall 2016</c:v>
                </c:pt>
                <c:pt idx="2">
                  <c:v>Fall 2017</c:v>
                </c:pt>
                <c:pt idx="3">
                  <c:v>Fall 2018</c:v>
                </c:pt>
                <c:pt idx="4">
                  <c:v>Fall 2019</c:v>
                </c:pt>
              </c:strCache>
            </c:strRef>
          </c:cat>
          <c:val>
            <c:numRef>
              <c:f>'2F FY ENROLL'!$F$40:$J$40</c:f>
              <c:numCache>
                <c:formatCode>_(* #,##0_);_(* \(#,##0\);_(* "-"??_);_(@_)</c:formatCode>
                <c:ptCount val="5"/>
                <c:pt idx="0">
                  <c:v>334</c:v>
                </c:pt>
                <c:pt idx="1">
                  <c:v>341</c:v>
                </c:pt>
                <c:pt idx="2">
                  <c:v>336</c:v>
                </c:pt>
                <c:pt idx="3">
                  <c:v>331</c:v>
                </c:pt>
                <c:pt idx="4">
                  <c:v>332</c:v>
                </c:pt>
              </c:numCache>
            </c:numRef>
          </c:val>
          <c:smooth val="0"/>
          <c:extLst>
            <c:ext xmlns:c16="http://schemas.microsoft.com/office/drawing/2014/chart" uri="{C3380CC4-5D6E-409C-BE32-E72D297353CC}">
              <c16:uniqueId val="{00000004-EB0C-4EFA-AAA1-069AF884FA84}"/>
            </c:ext>
          </c:extLst>
        </c:ser>
        <c:ser>
          <c:idx val="5"/>
          <c:order val="5"/>
          <c:tx>
            <c:strRef>
              <c:f>'2F FY ENROLL'!$E$41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'2F FY ENROLL'!$F$35:$J$35</c:f>
              <c:strCache>
                <c:ptCount val="5"/>
                <c:pt idx="0">
                  <c:v>Fall 2015</c:v>
                </c:pt>
                <c:pt idx="1">
                  <c:v>Fall 2016</c:v>
                </c:pt>
                <c:pt idx="2">
                  <c:v>Fall 2017</c:v>
                </c:pt>
                <c:pt idx="3">
                  <c:v>Fall 2018</c:v>
                </c:pt>
                <c:pt idx="4">
                  <c:v>Fall 2019</c:v>
                </c:pt>
              </c:strCache>
            </c:strRef>
          </c:cat>
          <c:val>
            <c:numRef>
              <c:f>'2F FY ENROLL'!$F$41:$J$41</c:f>
              <c:numCache>
                <c:formatCode>_(* #,##0_);_(* \(#,##0\);_(* "-"??_);_(@_)</c:formatCode>
                <c:ptCount val="5"/>
                <c:pt idx="0">
                  <c:v>395</c:v>
                </c:pt>
                <c:pt idx="1">
                  <c:v>377</c:v>
                </c:pt>
                <c:pt idx="2">
                  <c:v>416</c:v>
                </c:pt>
                <c:pt idx="3">
                  <c:v>364</c:v>
                </c:pt>
                <c:pt idx="4">
                  <c:v>419</c:v>
                </c:pt>
              </c:numCache>
            </c:numRef>
          </c:val>
          <c:smooth val="0"/>
          <c:extLst>
            <c:ext xmlns:c16="http://schemas.microsoft.com/office/drawing/2014/chart" uri="{C3380CC4-5D6E-409C-BE32-E72D297353CC}">
              <c16:uniqueId val="{00000005-EB0C-4EFA-AAA1-069AF884FA84}"/>
            </c:ext>
          </c:extLst>
        </c:ser>
        <c:dLbls>
          <c:showLegendKey val="0"/>
          <c:showVal val="0"/>
          <c:showCatName val="0"/>
          <c:showSerName val="0"/>
          <c:showPercent val="0"/>
          <c:showBubbleSize val="0"/>
        </c:dLbls>
        <c:marker val="1"/>
        <c:smooth val="0"/>
        <c:axId val="715282432"/>
        <c:axId val="715283216"/>
      </c:lineChart>
      <c:catAx>
        <c:axId val="71528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15283216"/>
        <c:crosses val="autoZero"/>
        <c:auto val="1"/>
        <c:lblAlgn val="ctr"/>
        <c:lblOffset val="100"/>
        <c:tickLblSkip val="1"/>
        <c:tickMarkSkip val="1"/>
        <c:noMultiLvlLbl val="0"/>
      </c:catAx>
      <c:valAx>
        <c:axId val="715283216"/>
        <c:scaling>
          <c:orientation val="minMax"/>
          <c:min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15282432"/>
        <c:crosses val="autoZero"/>
        <c:crossBetween val="between"/>
      </c:valAx>
      <c:spPr>
        <a:solidFill>
          <a:srgbClr val="C0C0C0"/>
        </a:solidFill>
        <a:ln w="12700">
          <a:solidFill>
            <a:srgbClr val="808080"/>
          </a:solidFill>
          <a:prstDash val="solid"/>
        </a:ln>
      </c:spPr>
    </c:plotArea>
    <c:legend>
      <c:legendPos val="r"/>
      <c:layout>
        <c:manualLayout>
          <c:xMode val="edge"/>
          <c:yMode val="edge"/>
          <c:x val="0.79191359632796909"/>
          <c:y val="3.0181123583694042E-2"/>
          <c:w val="0.1937870755646898"/>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116564417177897E-2"/>
          <c:y val="8.0200697546350105E-2"/>
          <c:w val="0.75828220858895701"/>
          <c:h val="0.81955087805176496"/>
        </c:manualLayout>
      </c:layout>
      <c:lineChart>
        <c:grouping val="standard"/>
        <c:varyColors val="0"/>
        <c:ser>
          <c:idx val="0"/>
          <c:order val="0"/>
          <c:tx>
            <c:strRef>
              <c:f>'2S FY ENROLL'!$E$36</c:f>
              <c:strCache>
                <c:ptCount val="1"/>
                <c:pt idx="0">
                  <c:v>&gt;3,000 (110)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'2S FY ENROLL'!$F$35:$J$35</c:f>
              <c:strCache>
                <c:ptCount val="5"/>
                <c:pt idx="0">
                  <c:v>Fall 2015</c:v>
                </c:pt>
                <c:pt idx="1">
                  <c:v>Fall 2016</c:v>
                </c:pt>
                <c:pt idx="2">
                  <c:v>Fall 2017</c:v>
                </c:pt>
                <c:pt idx="3">
                  <c:v>Fall 2018</c:v>
                </c:pt>
                <c:pt idx="4">
                  <c:v>Fall 2019</c:v>
                </c:pt>
              </c:strCache>
            </c:strRef>
          </c:cat>
          <c:val>
            <c:numRef>
              <c:f>'2S FY ENROLL'!$F$36:$J$36</c:f>
              <c:numCache>
                <c:formatCode>_(* #,##0_);_(* \(#,##0\);_(* "-"??_);_(@_)</c:formatCode>
                <c:ptCount val="5"/>
                <c:pt idx="0">
                  <c:v>728</c:v>
                </c:pt>
                <c:pt idx="1">
                  <c:v>709</c:v>
                </c:pt>
                <c:pt idx="2">
                  <c:v>724.5</c:v>
                </c:pt>
                <c:pt idx="3">
                  <c:v>717</c:v>
                </c:pt>
                <c:pt idx="4">
                  <c:v>694.5</c:v>
                </c:pt>
              </c:numCache>
            </c:numRef>
          </c:val>
          <c:smooth val="0"/>
          <c:extLst>
            <c:ext xmlns:c16="http://schemas.microsoft.com/office/drawing/2014/chart" uri="{C3380CC4-5D6E-409C-BE32-E72D297353CC}">
              <c16:uniqueId val="{00000000-20E9-4B0A-B511-EB6616A7FB22}"/>
            </c:ext>
          </c:extLst>
        </c:ser>
        <c:ser>
          <c:idx val="1"/>
          <c:order val="1"/>
          <c:tx>
            <c:strRef>
              <c:f>'2S FY ENROLL'!$E$37</c:f>
              <c:strCache>
                <c:ptCount val="1"/>
                <c:pt idx="0">
                  <c:v>2,001-3,000 (138)</c:v>
                </c:pt>
              </c:strCache>
            </c:strRef>
          </c:tx>
          <c:spPr>
            <a:ln w="25400">
              <a:solidFill>
                <a:srgbClr val="DD0806"/>
              </a:solidFill>
              <a:prstDash val="solid"/>
            </a:ln>
          </c:spPr>
          <c:marker>
            <c:symbol val="star"/>
            <c:size val="5"/>
            <c:spPr>
              <a:noFill/>
              <a:ln>
                <a:solidFill>
                  <a:srgbClr val="DD0806"/>
                </a:solidFill>
                <a:prstDash val="solid"/>
              </a:ln>
            </c:spPr>
          </c:marker>
          <c:cat>
            <c:strRef>
              <c:f>'2S FY ENROLL'!$F$35:$J$35</c:f>
              <c:strCache>
                <c:ptCount val="5"/>
                <c:pt idx="0">
                  <c:v>Fall 2015</c:v>
                </c:pt>
                <c:pt idx="1">
                  <c:v>Fall 2016</c:v>
                </c:pt>
                <c:pt idx="2">
                  <c:v>Fall 2017</c:v>
                </c:pt>
                <c:pt idx="3">
                  <c:v>Fall 2018</c:v>
                </c:pt>
                <c:pt idx="4">
                  <c:v>Fall 2019</c:v>
                </c:pt>
              </c:strCache>
            </c:strRef>
          </c:cat>
          <c:val>
            <c:numRef>
              <c:f>'2S FY ENROLL'!$F$37:$J$37</c:f>
              <c:numCache>
                <c:formatCode>_(* #,##0_);_(* \(#,##0\);_(* "-"??_);_(@_)</c:formatCode>
                <c:ptCount val="5"/>
                <c:pt idx="0">
                  <c:v>515</c:v>
                </c:pt>
                <c:pt idx="1">
                  <c:v>513.5</c:v>
                </c:pt>
                <c:pt idx="2">
                  <c:v>517</c:v>
                </c:pt>
                <c:pt idx="3">
                  <c:v>536</c:v>
                </c:pt>
                <c:pt idx="4">
                  <c:v>494</c:v>
                </c:pt>
              </c:numCache>
            </c:numRef>
          </c:val>
          <c:smooth val="0"/>
          <c:extLst>
            <c:ext xmlns:c16="http://schemas.microsoft.com/office/drawing/2014/chart" uri="{C3380CC4-5D6E-409C-BE32-E72D297353CC}">
              <c16:uniqueId val="{00000001-20E9-4B0A-B511-EB6616A7FB22}"/>
            </c:ext>
          </c:extLst>
        </c:ser>
        <c:ser>
          <c:idx val="2"/>
          <c:order val="2"/>
          <c:tx>
            <c:strRef>
              <c:f>'2S FY ENROLL'!$E$38</c:f>
              <c:strCache>
                <c:ptCount val="1"/>
                <c:pt idx="0">
                  <c:v>1,000-2,000 (273)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'2S FY ENROLL'!$F$35:$J$35</c:f>
              <c:strCache>
                <c:ptCount val="5"/>
                <c:pt idx="0">
                  <c:v>Fall 2015</c:v>
                </c:pt>
                <c:pt idx="1">
                  <c:v>Fall 2016</c:v>
                </c:pt>
                <c:pt idx="2">
                  <c:v>Fall 2017</c:v>
                </c:pt>
                <c:pt idx="3">
                  <c:v>Fall 2018</c:v>
                </c:pt>
                <c:pt idx="4">
                  <c:v>Fall 2019</c:v>
                </c:pt>
              </c:strCache>
            </c:strRef>
          </c:cat>
          <c:val>
            <c:numRef>
              <c:f>'2S FY ENROLL'!$F$38:$J$38</c:f>
              <c:numCache>
                <c:formatCode>_(* #,##0_);_(* \(#,##0\);_(* "-"??_);_(@_)</c:formatCode>
                <c:ptCount val="5"/>
                <c:pt idx="0">
                  <c:v>313</c:v>
                </c:pt>
                <c:pt idx="1">
                  <c:v>324</c:v>
                </c:pt>
                <c:pt idx="2">
                  <c:v>326</c:v>
                </c:pt>
                <c:pt idx="3">
                  <c:v>320</c:v>
                </c:pt>
                <c:pt idx="4">
                  <c:v>318</c:v>
                </c:pt>
              </c:numCache>
            </c:numRef>
          </c:val>
          <c:smooth val="0"/>
          <c:extLst>
            <c:ext xmlns:c16="http://schemas.microsoft.com/office/drawing/2014/chart" uri="{C3380CC4-5D6E-409C-BE32-E72D297353CC}">
              <c16:uniqueId val="{00000002-20E9-4B0A-B511-EB6616A7FB22}"/>
            </c:ext>
          </c:extLst>
        </c:ser>
        <c:ser>
          <c:idx val="3"/>
          <c:order val="3"/>
          <c:tx>
            <c:strRef>
              <c:f>'2S FY ENROLL'!$E$39</c:f>
              <c:strCache>
                <c:ptCount val="1"/>
                <c:pt idx="0">
                  <c:v>&lt;1,000 (164)</c:v>
                </c:pt>
              </c:strCache>
            </c:strRef>
          </c:tx>
          <c:spPr>
            <a:ln w="25400">
              <a:solidFill>
                <a:srgbClr val="006411"/>
              </a:solidFill>
              <a:prstDash val="solid"/>
            </a:ln>
          </c:spPr>
          <c:marker>
            <c:symbol val="x"/>
            <c:size val="5"/>
            <c:spPr>
              <a:noFill/>
              <a:ln>
                <a:solidFill>
                  <a:srgbClr val="006411"/>
                </a:solidFill>
                <a:prstDash val="solid"/>
              </a:ln>
            </c:spPr>
          </c:marker>
          <c:cat>
            <c:strRef>
              <c:f>'2S FY ENROLL'!$F$35:$J$35</c:f>
              <c:strCache>
                <c:ptCount val="5"/>
                <c:pt idx="0">
                  <c:v>Fall 2015</c:v>
                </c:pt>
                <c:pt idx="1">
                  <c:v>Fall 2016</c:v>
                </c:pt>
                <c:pt idx="2">
                  <c:v>Fall 2017</c:v>
                </c:pt>
                <c:pt idx="3">
                  <c:v>Fall 2018</c:v>
                </c:pt>
                <c:pt idx="4">
                  <c:v>Fall 2019</c:v>
                </c:pt>
              </c:strCache>
            </c:strRef>
          </c:cat>
          <c:val>
            <c:numRef>
              <c:f>'2S FY ENROLL'!$F$39:$J$39</c:f>
              <c:numCache>
                <c:formatCode>_(* #,##0_);_(* \(#,##0\);_(* "-"??_);_(@_)</c:formatCode>
                <c:ptCount val="5"/>
                <c:pt idx="0">
                  <c:v>158</c:v>
                </c:pt>
                <c:pt idx="1">
                  <c:v>154</c:v>
                </c:pt>
                <c:pt idx="2">
                  <c:v>157.5</c:v>
                </c:pt>
                <c:pt idx="3">
                  <c:v>155.5</c:v>
                </c:pt>
                <c:pt idx="4">
                  <c:v>144</c:v>
                </c:pt>
              </c:numCache>
            </c:numRef>
          </c:val>
          <c:smooth val="0"/>
          <c:extLst>
            <c:ext xmlns:c16="http://schemas.microsoft.com/office/drawing/2014/chart" uri="{C3380CC4-5D6E-409C-BE32-E72D297353CC}">
              <c16:uniqueId val="{00000003-20E9-4B0A-B511-EB6616A7FB22}"/>
            </c:ext>
          </c:extLst>
        </c:ser>
        <c:ser>
          <c:idx val="4"/>
          <c:order val="4"/>
          <c:tx>
            <c:strRef>
              <c:f>'2S FY ENROLL'!$E$40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'2S FY ENROLL'!$F$35:$J$35</c:f>
              <c:strCache>
                <c:ptCount val="5"/>
                <c:pt idx="0">
                  <c:v>Fall 2015</c:v>
                </c:pt>
                <c:pt idx="1">
                  <c:v>Fall 2016</c:v>
                </c:pt>
                <c:pt idx="2">
                  <c:v>Fall 2017</c:v>
                </c:pt>
                <c:pt idx="3">
                  <c:v>Fall 2018</c:v>
                </c:pt>
                <c:pt idx="4">
                  <c:v>Fall 2019</c:v>
                </c:pt>
              </c:strCache>
            </c:strRef>
          </c:cat>
          <c:val>
            <c:numRef>
              <c:f>'2S FY ENROLL'!$F$40:$J$40</c:f>
              <c:numCache>
                <c:formatCode>_(* #,##0_);_(* \(#,##0\);_(* "-"??_);_(@_)</c:formatCode>
                <c:ptCount val="5"/>
                <c:pt idx="0">
                  <c:v>334</c:v>
                </c:pt>
                <c:pt idx="1">
                  <c:v>341</c:v>
                </c:pt>
                <c:pt idx="2">
                  <c:v>336</c:v>
                </c:pt>
                <c:pt idx="3">
                  <c:v>331</c:v>
                </c:pt>
                <c:pt idx="4">
                  <c:v>332</c:v>
                </c:pt>
              </c:numCache>
            </c:numRef>
          </c:val>
          <c:smooth val="0"/>
          <c:extLst>
            <c:ext xmlns:c16="http://schemas.microsoft.com/office/drawing/2014/chart" uri="{C3380CC4-5D6E-409C-BE32-E72D297353CC}">
              <c16:uniqueId val="{00000004-20E9-4B0A-B511-EB6616A7FB22}"/>
            </c:ext>
          </c:extLst>
        </c:ser>
        <c:ser>
          <c:idx val="5"/>
          <c:order val="5"/>
          <c:tx>
            <c:strRef>
              <c:f>'2S FY ENROLL'!$E$41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'2S FY ENROLL'!$F$35:$J$35</c:f>
              <c:strCache>
                <c:ptCount val="5"/>
                <c:pt idx="0">
                  <c:v>Fall 2015</c:v>
                </c:pt>
                <c:pt idx="1">
                  <c:v>Fall 2016</c:v>
                </c:pt>
                <c:pt idx="2">
                  <c:v>Fall 2017</c:v>
                </c:pt>
                <c:pt idx="3">
                  <c:v>Fall 2018</c:v>
                </c:pt>
                <c:pt idx="4">
                  <c:v>Fall 2019</c:v>
                </c:pt>
              </c:strCache>
            </c:strRef>
          </c:cat>
          <c:val>
            <c:numRef>
              <c:f>'2S FY ENROLL'!$F$41:$J$41</c:f>
              <c:numCache>
                <c:formatCode>_(* #,##0_);_(* \(#,##0\);_(* "-"??_);_(@_)</c:formatCode>
                <c:ptCount val="5"/>
                <c:pt idx="0">
                  <c:v>395</c:v>
                </c:pt>
                <c:pt idx="1">
                  <c:v>377</c:v>
                </c:pt>
                <c:pt idx="2">
                  <c:v>416</c:v>
                </c:pt>
                <c:pt idx="3">
                  <c:v>364</c:v>
                </c:pt>
                <c:pt idx="4">
                  <c:v>419</c:v>
                </c:pt>
              </c:numCache>
            </c:numRef>
          </c:val>
          <c:smooth val="0"/>
          <c:extLst>
            <c:ext xmlns:c16="http://schemas.microsoft.com/office/drawing/2014/chart" uri="{C3380CC4-5D6E-409C-BE32-E72D297353CC}">
              <c16:uniqueId val="{00000005-20E9-4B0A-B511-EB6616A7FB22}"/>
            </c:ext>
          </c:extLst>
        </c:ser>
        <c:dLbls>
          <c:showLegendKey val="0"/>
          <c:showVal val="0"/>
          <c:showCatName val="0"/>
          <c:showSerName val="0"/>
          <c:showPercent val="0"/>
          <c:showBubbleSize val="0"/>
        </c:dLbls>
        <c:marker val="1"/>
        <c:smooth val="0"/>
        <c:axId val="715280864"/>
        <c:axId val="715284000"/>
      </c:lineChart>
      <c:catAx>
        <c:axId val="715280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15284000"/>
        <c:crosses val="autoZero"/>
        <c:auto val="1"/>
        <c:lblAlgn val="ctr"/>
        <c:lblOffset val="100"/>
        <c:tickLblSkip val="1"/>
        <c:tickMarkSkip val="1"/>
        <c:noMultiLvlLbl val="0"/>
      </c:catAx>
      <c:valAx>
        <c:axId val="715284000"/>
        <c:scaling>
          <c:orientation val="minMax"/>
          <c:min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15280864"/>
        <c:crosses val="autoZero"/>
        <c:crossBetween val="between"/>
      </c:valAx>
      <c:spPr>
        <a:solidFill>
          <a:srgbClr val="C0C0C0"/>
        </a:solidFill>
        <a:ln w="12700">
          <a:solidFill>
            <a:srgbClr val="808080"/>
          </a:solidFill>
          <a:prstDash val="solid"/>
        </a:ln>
      </c:spPr>
    </c:plotArea>
    <c:legend>
      <c:legendPos val="r"/>
      <c:layout>
        <c:manualLayout>
          <c:xMode val="edge"/>
          <c:yMode val="edge"/>
          <c:x val="0.79230418367090072"/>
          <c:y val="2.923389255195806E-2"/>
          <c:w val="0.193882655157325"/>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343558282208606E-2"/>
          <c:y val="5.7934580071458901E-2"/>
          <c:w val="0.753374233128834"/>
          <c:h val="0.86398091150045198"/>
        </c:manualLayout>
      </c:layout>
      <c:lineChart>
        <c:grouping val="standard"/>
        <c:varyColors val="0"/>
        <c:ser>
          <c:idx val="0"/>
          <c:order val="0"/>
          <c:tx>
            <c:strRef>
              <c:f>'2S FY ENROLL'!$E$71</c:f>
              <c:strCache>
                <c:ptCount val="1"/>
                <c:pt idx="0">
                  <c:v>&gt;3,000 (7)</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'2S FY ENROLL'!$F$70:$J$70</c:f>
              <c:strCache>
                <c:ptCount val="5"/>
                <c:pt idx="0">
                  <c:v>Fall 2015</c:v>
                </c:pt>
                <c:pt idx="1">
                  <c:v>Fall 2016</c:v>
                </c:pt>
                <c:pt idx="2">
                  <c:v>Fall 2017</c:v>
                </c:pt>
                <c:pt idx="3">
                  <c:v>Fall 2018</c:v>
                </c:pt>
                <c:pt idx="4">
                  <c:v>Fall 2019</c:v>
                </c:pt>
              </c:strCache>
            </c:strRef>
          </c:cat>
          <c:val>
            <c:numRef>
              <c:f>'2S FY ENROLL'!$F$71:$J$71</c:f>
              <c:numCache>
                <c:formatCode>_(* #,##0_);_(* \(#,##0\);_(* "-"??_);_(@_)</c:formatCode>
                <c:ptCount val="5"/>
                <c:pt idx="0">
                  <c:v>589</c:v>
                </c:pt>
                <c:pt idx="1">
                  <c:v>586</c:v>
                </c:pt>
                <c:pt idx="2">
                  <c:v>643</c:v>
                </c:pt>
                <c:pt idx="3">
                  <c:v>638</c:v>
                </c:pt>
                <c:pt idx="4">
                  <c:v>544</c:v>
                </c:pt>
              </c:numCache>
            </c:numRef>
          </c:val>
          <c:smooth val="0"/>
          <c:extLst>
            <c:ext xmlns:c16="http://schemas.microsoft.com/office/drawing/2014/chart" uri="{C3380CC4-5D6E-409C-BE32-E72D297353CC}">
              <c16:uniqueId val="{00000000-20AA-471D-962B-6B7749245613}"/>
            </c:ext>
          </c:extLst>
        </c:ser>
        <c:ser>
          <c:idx val="1"/>
          <c:order val="1"/>
          <c:tx>
            <c:strRef>
              <c:f>'2S FY ENROLL'!$E$72</c:f>
              <c:strCache>
                <c:ptCount val="1"/>
                <c:pt idx="0">
                  <c:v>2,001-3,000 (14)</c:v>
                </c:pt>
              </c:strCache>
            </c:strRef>
          </c:tx>
          <c:spPr>
            <a:ln w="25400">
              <a:solidFill>
                <a:srgbClr val="DD0806"/>
              </a:solidFill>
              <a:prstDash val="solid"/>
            </a:ln>
          </c:spPr>
          <c:marker>
            <c:symbol val="star"/>
            <c:size val="5"/>
            <c:spPr>
              <a:noFill/>
              <a:ln>
                <a:solidFill>
                  <a:srgbClr val="DD0806"/>
                </a:solidFill>
                <a:prstDash val="solid"/>
              </a:ln>
            </c:spPr>
          </c:marker>
          <c:cat>
            <c:strRef>
              <c:f>'2S FY ENROLL'!$F$70:$J$70</c:f>
              <c:strCache>
                <c:ptCount val="5"/>
                <c:pt idx="0">
                  <c:v>Fall 2015</c:v>
                </c:pt>
                <c:pt idx="1">
                  <c:v>Fall 2016</c:v>
                </c:pt>
                <c:pt idx="2">
                  <c:v>Fall 2017</c:v>
                </c:pt>
                <c:pt idx="3">
                  <c:v>Fall 2018</c:v>
                </c:pt>
                <c:pt idx="4">
                  <c:v>Fall 2019</c:v>
                </c:pt>
              </c:strCache>
            </c:strRef>
          </c:cat>
          <c:val>
            <c:numRef>
              <c:f>'2S FY ENROLL'!$F$72:$J$72</c:f>
              <c:numCache>
                <c:formatCode>_(* #,##0_);_(* \(#,##0\);_(* "-"??_);_(@_)</c:formatCode>
                <c:ptCount val="5"/>
                <c:pt idx="0">
                  <c:v>402</c:v>
                </c:pt>
                <c:pt idx="1">
                  <c:v>381.5</c:v>
                </c:pt>
                <c:pt idx="2">
                  <c:v>392.5</c:v>
                </c:pt>
                <c:pt idx="3">
                  <c:v>405.5</c:v>
                </c:pt>
                <c:pt idx="4">
                  <c:v>360.5</c:v>
                </c:pt>
              </c:numCache>
            </c:numRef>
          </c:val>
          <c:smooth val="0"/>
          <c:extLst>
            <c:ext xmlns:c16="http://schemas.microsoft.com/office/drawing/2014/chart" uri="{C3380CC4-5D6E-409C-BE32-E72D297353CC}">
              <c16:uniqueId val="{00000001-20AA-471D-962B-6B7749245613}"/>
            </c:ext>
          </c:extLst>
        </c:ser>
        <c:ser>
          <c:idx val="2"/>
          <c:order val="2"/>
          <c:tx>
            <c:strRef>
              <c:f>'2S FY ENROLL'!$E$73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'2S FY ENROLL'!$F$70:$J$70</c:f>
              <c:strCache>
                <c:ptCount val="5"/>
                <c:pt idx="0">
                  <c:v>Fall 2015</c:v>
                </c:pt>
                <c:pt idx="1">
                  <c:v>Fall 2016</c:v>
                </c:pt>
                <c:pt idx="2">
                  <c:v>Fall 2017</c:v>
                </c:pt>
                <c:pt idx="3">
                  <c:v>Fall 2018</c:v>
                </c:pt>
                <c:pt idx="4">
                  <c:v>Fall 2019</c:v>
                </c:pt>
              </c:strCache>
            </c:strRef>
          </c:cat>
          <c:val>
            <c:numRef>
              <c:f>'2S FY ENROLL'!$F$73:$J$73</c:f>
              <c:numCache>
                <c:formatCode>_(* #,##0_);_(* \(#,##0\);_(* "-"??_);_(@_)</c:formatCode>
                <c:ptCount val="5"/>
                <c:pt idx="0">
                  <c:v>274.5</c:v>
                </c:pt>
                <c:pt idx="1">
                  <c:v>271.5</c:v>
                </c:pt>
                <c:pt idx="2">
                  <c:v>287.5</c:v>
                </c:pt>
                <c:pt idx="3">
                  <c:v>282</c:v>
                </c:pt>
                <c:pt idx="4">
                  <c:v>287.5</c:v>
                </c:pt>
              </c:numCache>
            </c:numRef>
          </c:val>
          <c:smooth val="0"/>
          <c:extLst>
            <c:ext xmlns:c16="http://schemas.microsoft.com/office/drawing/2014/chart" uri="{C3380CC4-5D6E-409C-BE32-E72D297353CC}">
              <c16:uniqueId val="{00000002-20AA-471D-962B-6B7749245613}"/>
            </c:ext>
          </c:extLst>
        </c:ser>
        <c:ser>
          <c:idx val="3"/>
          <c:order val="3"/>
          <c:tx>
            <c:strRef>
              <c:f>'2S FY ENROLL'!$E$74</c:f>
              <c:strCache>
                <c:ptCount val="1"/>
                <c:pt idx="0">
                  <c:v>&lt;1,000 (27)</c:v>
                </c:pt>
              </c:strCache>
            </c:strRef>
          </c:tx>
          <c:spPr>
            <a:ln w="25400">
              <a:solidFill>
                <a:srgbClr val="006411"/>
              </a:solidFill>
              <a:prstDash val="solid"/>
            </a:ln>
          </c:spPr>
          <c:marker>
            <c:symbol val="x"/>
            <c:size val="5"/>
            <c:spPr>
              <a:noFill/>
              <a:ln>
                <a:solidFill>
                  <a:srgbClr val="006411"/>
                </a:solidFill>
                <a:prstDash val="solid"/>
              </a:ln>
            </c:spPr>
          </c:marker>
          <c:cat>
            <c:strRef>
              <c:f>'2S FY ENROLL'!$F$70:$J$70</c:f>
              <c:strCache>
                <c:ptCount val="5"/>
                <c:pt idx="0">
                  <c:v>Fall 2015</c:v>
                </c:pt>
                <c:pt idx="1">
                  <c:v>Fall 2016</c:v>
                </c:pt>
                <c:pt idx="2">
                  <c:v>Fall 2017</c:v>
                </c:pt>
                <c:pt idx="3">
                  <c:v>Fall 2018</c:v>
                </c:pt>
                <c:pt idx="4">
                  <c:v>Fall 2019</c:v>
                </c:pt>
              </c:strCache>
            </c:strRef>
          </c:cat>
          <c:val>
            <c:numRef>
              <c:f>'2S FY ENROLL'!$F$74:$J$74</c:f>
              <c:numCache>
                <c:formatCode>_(* #,##0_);_(* \(#,##0\);_(* "-"??_);_(@_)</c:formatCode>
                <c:ptCount val="5"/>
                <c:pt idx="0">
                  <c:v>151</c:v>
                </c:pt>
                <c:pt idx="1">
                  <c:v>136</c:v>
                </c:pt>
                <c:pt idx="2">
                  <c:v>157</c:v>
                </c:pt>
                <c:pt idx="3">
                  <c:v>136</c:v>
                </c:pt>
                <c:pt idx="4">
                  <c:v>128</c:v>
                </c:pt>
              </c:numCache>
            </c:numRef>
          </c:val>
          <c:smooth val="0"/>
          <c:extLst>
            <c:ext xmlns:c16="http://schemas.microsoft.com/office/drawing/2014/chart" uri="{C3380CC4-5D6E-409C-BE32-E72D297353CC}">
              <c16:uniqueId val="{00000003-20AA-471D-962B-6B7749245613}"/>
            </c:ext>
          </c:extLst>
        </c:ser>
        <c:ser>
          <c:idx val="4"/>
          <c:order val="4"/>
          <c:tx>
            <c:strRef>
              <c:f>'2S FY ENROLL'!$E$75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'2S FY ENROLL'!$F$70:$J$70</c:f>
              <c:strCache>
                <c:ptCount val="5"/>
                <c:pt idx="0">
                  <c:v>Fall 2015</c:v>
                </c:pt>
                <c:pt idx="1">
                  <c:v>Fall 2016</c:v>
                </c:pt>
                <c:pt idx="2">
                  <c:v>Fall 2017</c:v>
                </c:pt>
                <c:pt idx="3">
                  <c:v>Fall 2018</c:v>
                </c:pt>
                <c:pt idx="4">
                  <c:v>Fall 2019</c:v>
                </c:pt>
              </c:strCache>
            </c:strRef>
          </c:cat>
          <c:val>
            <c:numRef>
              <c:f>'2S FY ENROLL'!$F$75:$J$75</c:f>
              <c:numCache>
                <c:formatCode>_(* #,##0_);_(* \(#,##0\);_(* "-"??_);_(@_)</c:formatCode>
                <c:ptCount val="5"/>
                <c:pt idx="0">
                  <c:v>334</c:v>
                </c:pt>
                <c:pt idx="1">
                  <c:v>341</c:v>
                </c:pt>
                <c:pt idx="2">
                  <c:v>336</c:v>
                </c:pt>
                <c:pt idx="3">
                  <c:v>331</c:v>
                </c:pt>
                <c:pt idx="4">
                  <c:v>332</c:v>
                </c:pt>
              </c:numCache>
            </c:numRef>
          </c:val>
          <c:smooth val="0"/>
          <c:extLst>
            <c:ext xmlns:c16="http://schemas.microsoft.com/office/drawing/2014/chart" uri="{C3380CC4-5D6E-409C-BE32-E72D297353CC}">
              <c16:uniqueId val="{00000004-20AA-471D-962B-6B7749245613}"/>
            </c:ext>
          </c:extLst>
        </c:ser>
        <c:ser>
          <c:idx val="5"/>
          <c:order val="5"/>
          <c:tx>
            <c:strRef>
              <c:f>'2S FY ENROLL'!$E$76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'2S FY ENROLL'!$F$70:$J$70</c:f>
              <c:strCache>
                <c:ptCount val="5"/>
                <c:pt idx="0">
                  <c:v>Fall 2015</c:v>
                </c:pt>
                <c:pt idx="1">
                  <c:v>Fall 2016</c:v>
                </c:pt>
                <c:pt idx="2">
                  <c:v>Fall 2017</c:v>
                </c:pt>
                <c:pt idx="3">
                  <c:v>Fall 2018</c:v>
                </c:pt>
                <c:pt idx="4">
                  <c:v>Fall 2019</c:v>
                </c:pt>
              </c:strCache>
            </c:strRef>
          </c:cat>
          <c:val>
            <c:numRef>
              <c:f>'2S FY ENROLL'!$F$76:$J$76</c:f>
              <c:numCache>
                <c:formatCode>_(* #,##0_);_(* \(#,##0\);_(* "-"??_);_(@_)</c:formatCode>
                <c:ptCount val="5"/>
                <c:pt idx="0">
                  <c:v>395</c:v>
                </c:pt>
                <c:pt idx="1">
                  <c:v>377</c:v>
                </c:pt>
                <c:pt idx="2">
                  <c:v>416</c:v>
                </c:pt>
                <c:pt idx="3">
                  <c:v>364</c:v>
                </c:pt>
                <c:pt idx="4">
                  <c:v>419</c:v>
                </c:pt>
              </c:numCache>
            </c:numRef>
          </c:val>
          <c:smooth val="0"/>
          <c:extLst>
            <c:ext xmlns:c16="http://schemas.microsoft.com/office/drawing/2014/chart" uri="{C3380CC4-5D6E-409C-BE32-E72D297353CC}">
              <c16:uniqueId val="{00000005-20AA-471D-962B-6B7749245613}"/>
            </c:ext>
          </c:extLst>
        </c:ser>
        <c:dLbls>
          <c:showLegendKey val="0"/>
          <c:showVal val="0"/>
          <c:showCatName val="0"/>
          <c:showSerName val="0"/>
          <c:showPercent val="0"/>
          <c:showBubbleSize val="0"/>
        </c:dLbls>
        <c:marker val="1"/>
        <c:smooth val="0"/>
        <c:axId val="715281648"/>
        <c:axId val="715282040"/>
      </c:lineChart>
      <c:catAx>
        <c:axId val="715281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15282040"/>
        <c:crosses val="autoZero"/>
        <c:auto val="1"/>
        <c:lblAlgn val="ctr"/>
        <c:lblOffset val="100"/>
        <c:tickLblSkip val="1"/>
        <c:tickMarkSkip val="1"/>
        <c:noMultiLvlLbl val="0"/>
      </c:catAx>
      <c:valAx>
        <c:axId val="715282040"/>
        <c:scaling>
          <c:orientation val="minMax"/>
          <c:min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15281648"/>
        <c:crosses val="autoZero"/>
        <c:crossBetween val="between"/>
      </c:valAx>
      <c:spPr>
        <a:solidFill>
          <a:srgbClr val="C0C0C0"/>
        </a:solidFill>
        <a:ln w="12700">
          <a:solidFill>
            <a:srgbClr val="808080"/>
          </a:solidFill>
          <a:prstDash val="solid"/>
        </a:ln>
      </c:spPr>
    </c:plotArea>
    <c:legend>
      <c:legendPos val="r"/>
      <c:layout>
        <c:manualLayout>
          <c:xMode val="edge"/>
          <c:yMode val="edge"/>
          <c:x val="0.79329086384981828"/>
          <c:y val="2.6503613959492498E-2"/>
          <c:w val="0.19092261462057197"/>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09908052222196E-2"/>
          <c:y val="8.0200697546350105E-2"/>
          <c:w val="0.75490286422773101"/>
          <c:h val="0.81955087805176496"/>
        </c:manualLayout>
      </c:layout>
      <c:lineChart>
        <c:grouping val="standard"/>
        <c:varyColors val="0"/>
        <c:ser>
          <c:idx val="0"/>
          <c:order val="0"/>
          <c:tx>
            <c:strRef>
              <c:f>'2C FY ENROLL'!$E$36</c:f>
              <c:strCache>
                <c:ptCount val="1"/>
                <c:pt idx="0">
                  <c:v>MA-Larger (149)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'2C FY ENROLL'!$F$35:$J$35</c:f>
              <c:strCache>
                <c:ptCount val="5"/>
                <c:pt idx="0">
                  <c:v>Fall 2015</c:v>
                </c:pt>
                <c:pt idx="1">
                  <c:v>Fall 2016</c:v>
                </c:pt>
                <c:pt idx="2">
                  <c:v>Fall 2017</c:v>
                </c:pt>
                <c:pt idx="3">
                  <c:v>Fall 2018</c:v>
                </c:pt>
                <c:pt idx="4">
                  <c:v>Fall 2019</c:v>
                </c:pt>
              </c:strCache>
            </c:strRef>
          </c:cat>
          <c:val>
            <c:numRef>
              <c:f>'2C FY ENROLL'!$F$36:$J$36</c:f>
              <c:numCache>
                <c:formatCode>_(* #,##0_);_(* \(#,##0\);_(* "-"??_);_(@_)</c:formatCode>
                <c:ptCount val="5"/>
                <c:pt idx="0">
                  <c:v>464</c:v>
                </c:pt>
                <c:pt idx="1">
                  <c:v>464</c:v>
                </c:pt>
                <c:pt idx="2">
                  <c:v>451</c:v>
                </c:pt>
                <c:pt idx="3">
                  <c:v>447</c:v>
                </c:pt>
                <c:pt idx="4">
                  <c:v>454</c:v>
                </c:pt>
              </c:numCache>
            </c:numRef>
          </c:val>
          <c:smooth val="0"/>
          <c:extLst>
            <c:ext xmlns:c16="http://schemas.microsoft.com/office/drawing/2014/chart" uri="{C3380CC4-5D6E-409C-BE32-E72D297353CC}">
              <c16:uniqueId val="{00000000-84C7-4B9F-A1BA-2845DE4B8252}"/>
            </c:ext>
          </c:extLst>
        </c:ser>
        <c:ser>
          <c:idx val="1"/>
          <c:order val="1"/>
          <c:tx>
            <c:strRef>
              <c:f>'2C FY ENROLL'!$E$37</c:f>
              <c:strCache>
                <c:ptCount val="1"/>
                <c:pt idx="0">
                  <c:v>MA-Medium (113)</c:v>
                </c:pt>
              </c:strCache>
            </c:strRef>
          </c:tx>
          <c:spPr>
            <a:ln w="25400">
              <a:solidFill>
                <a:srgbClr val="DD0806"/>
              </a:solidFill>
              <a:prstDash val="solid"/>
            </a:ln>
          </c:spPr>
          <c:marker>
            <c:symbol val="star"/>
            <c:size val="5"/>
            <c:spPr>
              <a:noFill/>
              <a:ln>
                <a:solidFill>
                  <a:srgbClr val="DD0806"/>
                </a:solidFill>
                <a:prstDash val="solid"/>
              </a:ln>
            </c:spPr>
          </c:marker>
          <c:cat>
            <c:strRef>
              <c:f>'2C FY ENROLL'!$F$35:$J$35</c:f>
              <c:strCache>
                <c:ptCount val="5"/>
                <c:pt idx="0">
                  <c:v>Fall 2015</c:v>
                </c:pt>
                <c:pt idx="1">
                  <c:v>Fall 2016</c:v>
                </c:pt>
                <c:pt idx="2">
                  <c:v>Fall 2017</c:v>
                </c:pt>
                <c:pt idx="3">
                  <c:v>Fall 2018</c:v>
                </c:pt>
                <c:pt idx="4">
                  <c:v>Fall 2019</c:v>
                </c:pt>
              </c:strCache>
            </c:strRef>
          </c:cat>
          <c:val>
            <c:numRef>
              <c:f>'2C FY ENROLL'!$F$37:$J$37</c:f>
              <c:numCache>
                <c:formatCode>_(* #,##0_);_(* \(#,##0\);_(* "-"??_);_(@_)</c:formatCode>
                <c:ptCount val="5"/>
                <c:pt idx="0">
                  <c:v>347</c:v>
                </c:pt>
                <c:pt idx="1">
                  <c:v>365</c:v>
                </c:pt>
                <c:pt idx="2">
                  <c:v>349</c:v>
                </c:pt>
                <c:pt idx="3">
                  <c:v>355</c:v>
                </c:pt>
                <c:pt idx="4">
                  <c:v>339</c:v>
                </c:pt>
              </c:numCache>
            </c:numRef>
          </c:val>
          <c:smooth val="0"/>
          <c:extLst>
            <c:ext xmlns:c16="http://schemas.microsoft.com/office/drawing/2014/chart" uri="{C3380CC4-5D6E-409C-BE32-E72D297353CC}">
              <c16:uniqueId val="{00000001-84C7-4B9F-A1BA-2845DE4B8252}"/>
            </c:ext>
          </c:extLst>
        </c:ser>
        <c:ser>
          <c:idx val="2"/>
          <c:order val="2"/>
          <c:tx>
            <c:strRef>
              <c:f>'2C FY ENROLL'!$E$38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'2C FY ENROLL'!$F$35:$J$35</c:f>
              <c:strCache>
                <c:ptCount val="5"/>
                <c:pt idx="0">
                  <c:v>Fall 2015</c:v>
                </c:pt>
                <c:pt idx="1">
                  <c:v>Fall 2016</c:v>
                </c:pt>
                <c:pt idx="2">
                  <c:v>Fall 2017</c:v>
                </c:pt>
                <c:pt idx="3">
                  <c:v>Fall 2018</c:v>
                </c:pt>
                <c:pt idx="4">
                  <c:v>Fall 2019</c:v>
                </c:pt>
              </c:strCache>
            </c:strRef>
          </c:cat>
          <c:val>
            <c:numRef>
              <c:f>'2C FY ENROLL'!$F$38:$J$38</c:f>
              <c:numCache>
                <c:formatCode>_(* #,##0_);_(* \(#,##0\);_(* "-"??_);_(@_)</c:formatCode>
                <c:ptCount val="5"/>
                <c:pt idx="0">
                  <c:v>259.5</c:v>
                </c:pt>
                <c:pt idx="1">
                  <c:v>254</c:v>
                </c:pt>
                <c:pt idx="2">
                  <c:v>246.5</c:v>
                </c:pt>
                <c:pt idx="3">
                  <c:v>253.5</c:v>
                </c:pt>
                <c:pt idx="4">
                  <c:v>247.5</c:v>
                </c:pt>
              </c:numCache>
            </c:numRef>
          </c:val>
          <c:smooth val="0"/>
          <c:extLst>
            <c:ext xmlns:c16="http://schemas.microsoft.com/office/drawing/2014/chart" uri="{C3380CC4-5D6E-409C-BE32-E72D297353CC}">
              <c16:uniqueId val="{00000002-84C7-4B9F-A1BA-2845DE4B8252}"/>
            </c:ext>
          </c:extLst>
        </c:ser>
        <c:ser>
          <c:idx val="3"/>
          <c:order val="3"/>
          <c:tx>
            <c:strRef>
              <c:f>'2C FY ENROLL'!$E$39</c:f>
              <c:strCache>
                <c:ptCount val="1"/>
                <c:pt idx="0">
                  <c:v>BA-Arts &amp; Sci (201)</c:v>
                </c:pt>
              </c:strCache>
            </c:strRef>
          </c:tx>
          <c:spPr>
            <a:ln w="25400">
              <a:solidFill>
                <a:srgbClr val="006411"/>
              </a:solidFill>
              <a:prstDash val="solid"/>
            </a:ln>
          </c:spPr>
          <c:marker>
            <c:symbol val="x"/>
            <c:size val="5"/>
            <c:spPr>
              <a:noFill/>
              <a:ln>
                <a:solidFill>
                  <a:srgbClr val="006411"/>
                </a:solidFill>
                <a:prstDash val="solid"/>
              </a:ln>
            </c:spPr>
          </c:marker>
          <c:cat>
            <c:strRef>
              <c:f>'2C FY ENROLL'!$F$35:$J$35</c:f>
              <c:strCache>
                <c:ptCount val="5"/>
                <c:pt idx="0">
                  <c:v>Fall 2015</c:v>
                </c:pt>
                <c:pt idx="1">
                  <c:v>Fall 2016</c:v>
                </c:pt>
                <c:pt idx="2">
                  <c:v>Fall 2017</c:v>
                </c:pt>
                <c:pt idx="3">
                  <c:v>Fall 2018</c:v>
                </c:pt>
                <c:pt idx="4">
                  <c:v>Fall 2019</c:v>
                </c:pt>
              </c:strCache>
            </c:strRef>
          </c:cat>
          <c:val>
            <c:numRef>
              <c:f>'2C FY ENROLL'!$F$39:$J$39</c:f>
              <c:numCache>
                <c:formatCode>_(* #,##0_);_(* \(#,##0\);_(* "-"??_);_(@_)</c:formatCode>
                <c:ptCount val="5"/>
                <c:pt idx="0">
                  <c:v>392</c:v>
                </c:pt>
                <c:pt idx="1">
                  <c:v>394</c:v>
                </c:pt>
                <c:pt idx="2">
                  <c:v>389</c:v>
                </c:pt>
                <c:pt idx="3">
                  <c:v>391</c:v>
                </c:pt>
                <c:pt idx="4">
                  <c:v>378</c:v>
                </c:pt>
              </c:numCache>
            </c:numRef>
          </c:val>
          <c:smooth val="0"/>
          <c:extLst>
            <c:ext xmlns:c16="http://schemas.microsoft.com/office/drawing/2014/chart" uri="{C3380CC4-5D6E-409C-BE32-E72D297353CC}">
              <c16:uniqueId val="{00000003-84C7-4B9F-A1BA-2845DE4B8252}"/>
            </c:ext>
          </c:extLst>
        </c:ser>
        <c:ser>
          <c:idx val="4"/>
          <c:order val="4"/>
          <c:tx>
            <c:strRef>
              <c:f>'2C FY ENROLL'!$E$40</c:f>
              <c:strCache>
                <c:ptCount val="1"/>
                <c:pt idx="0">
                  <c:v>BA-Diverse (156)</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'2C FY ENROLL'!$F$35:$J$35</c:f>
              <c:strCache>
                <c:ptCount val="5"/>
                <c:pt idx="0">
                  <c:v>Fall 2015</c:v>
                </c:pt>
                <c:pt idx="1">
                  <c:v>Fall 2016</c:v>
                </c:pt>
                <c:pt idx="2">
                  <c:v>Fall 2017</c:v>
                </c:pt>
                <c:pt idx="3">
                  <c:v>Fall 2018</c:v>
                </c:pt>
                <c:pt idx="4">
                  <c:v>Fall 2019</c:v>
                </c:pt>
              </c:strCache>
            </c:strRef>
          </c:cat>
          <c:val>
            <c:numRef>
              <c:f>'2C FY ENROLL'!$F$40:$J$40</c:f>
              <c:numCache>
                <c:formatCode>_(* #,##0_);_(* \(#,##0\);_(* "-"??_);_(@_)</c:formatCode>
                <c:ptCount val="5"/>
                <c:pt idx="0">
                  <c:v>229</c:v>
                </c:pt>
                <c:pt idx="1">
                  <c:v>233.5</c:v>
                </c:pt>
                <c:pt idx="2">
                  <c:v>234.5</c:v>
                </c:pt>
                <c:pt idx="3">
                  <c:v>233</c:v>
                </c:pt>
                <c:pt idx="4">
                  <c:v>221</c:v>
                </c:pt>
              </c:numCache>
            </c:numRef>
          </c:val>
          <c:smooth val="0"/>
          <c:extLst>
            <c:ext xmlns:c16="http://schemas.microsoft.com/office/drawing/2014/chart" uri="{C3380CC4-5D6E-409C-BE32-E72D297353CC}">
              <c16:uniqueId val="{00000004-84C7-4B9F-A1BA-2845DE4B8252}"/>
            </c:ext>
          </c:extLst>
        </c:ser>
        <c:ser>
          <c:idx val="5"/>
          <c:order val="5"/>
          <c:tx>
            <c:strRef>
              <c:f>'2C FY ENROLL'!$E$41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'2C FY ENROLL'!$F$35:$J$35</c:f>
              <c:strCache>
                <c:ptCount val="5"/>
                <c:pt idx="0">
                  <c:v>Fall 2015</c:v>
                </c:pt>
                <c:pt idx="1">
                  <c:v>Fall 2016</c:v>
                </c:pt>
                <c:pt idx="2">
                  <c:v>Fall 2017</c:v>
                </c:pt>
                <c:pt idx="3">
                  <c:v>Fall 2018</c:v>
                </c:pt>
                <c:pt idx="4">
                  <c:v>Fall 2019</c:v>
                </c:pt>
              </c:strCache>
            </c:strRef>
          </c:cat>
          <c:val>
            <c:numRef>
              <c:f>'2C FY ENROLL'!$F$41:$J$41</c:f>
              <c:numCache>
                <c:formatCode>_(* #,##0_);_(* \(#,##0\);_(* "-"??_);_(@_)</c:formatCode>
                <c:ptCount val="5"/>
                <c:pt idx="0">
                  <c:v>334</c:v>
                </c:pt>
                <c:pt idx="1">
                  <c:v>341</c:v>
                </c:pt>
                <c:pt idx="2">
                  <c:v>336</c:v>
                </c:pt>
                <c:pt idx="3">
                  <c:v>331</c:v>
                </c:pt>
                <c:pt idx="4">
                  <c:v>332</c:v>
                </c:pt>
              </c:numCache>
            </c:numRef>
          </c:val>
          <c:smooth val="0"/>
          <c:extLst>
            <c:ext xmlns:c16="http://schemas.microsoft.com/office/drawing/2014/chart" uri="{C3380CC4-5D6E-409C-BE32-E72D297353CC}">
              <c16:uniqueId val="{00000005-84C7-4B9F-A1BA-2845DE4B8252}"/>
            </c:ext>
          </c:extLst>
        </c:ser>
        <c:ser>
          <c:idx val="6"/>
          <c:order val="6"/>
          <c:tx>
            <c:strRef>
              <c:f>'2C FY ENROLL'!$E$42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'2C FY ENROLL'!$F$35:$J$35</c:f>
              <c:strCache>
                <c:ptCount val="5"/>
                <c:pt idx="0">
                  <c:v>Fall 2015</c:v>
                </c:pt>
                <c:pt idx="1">
                  <c:v>Fall 2016</c:v>
                </c:pt>
                <c:pt idx="2">
                  <c:v>Fall 2017</c:v>
                </c:pt>
                <c:pt idx="3">
                  <c:v>Fall 2018</c:v>
                </c:pt>
                <c:pt idx="4">
                  <c:v>Fall 2019</c:v>
                </c:pt>
              </c:strCache>
            </c:strRef>
          </c:cat>
          <c:val>
            <c:numRef>
              <c:f>'2C FY ENROLL'!$F$42:$J$42</c:f>
              <c:numCache>
                <c:formatCode>_(* #,##0_);_(* \(#,##0\);_(* "-"??_);_(@_)</c:formatCode>
                <c:ptCount val="5"/>
                <c:pt idx="0">
                  <c:v>395</c:v>
                </c:pt>
                <c:pt idx="1">
                  <c:v>377</c:v>
                </c:pt>
                <c:pt idx="2">
                  <c:v>416</c:v>
                </c:pt>
                <c:pt idx="3">
                  <c:v>364</c:v>
                </c:pt>
                <c:pt idx="4">
                  <c:v>419</c:v>
                </c:pt>
              </c:numCache>
            </c:numRef>
          </c:val>
          <c:smooth val="0"/>
          <c:extLst>
            <c:ext xmlns:c16="http://schemas.microsoft.com/office/drawing/2014/chart" uri="{C3380CC4-5D6E-409C-BE32-E72D297353CC}">
              <c16:uniqueId val="{00000006-84C7-4B9F-A1BA-2845DE4B8252}"/>
            </c:ext>
          </c:extLst>
        </c:ser>
        <c:dLbls>
          <c:showLegendKey val="0"/>
          <c:showVal val="0"/>
          <c:showCatName val="0"/>
          <c:showSerName val="0"/>
          <c:showPercent val="0"/>
          <c:showBubbleSize val="0"/>
        </c:dLbls>
        <c:marker val="1"/>
        <c:smooth val="0"/>
        <c:axId val="689847304"/>
        <c:axId val="689847696"/>
      </c:lineChart>
      <c:catAx>
        <c:axId val="689847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89847696"/>
        <c:crosses val="autoZero"/>
        <c:auto val="1"/>
        <c:lblAlgn val="ctr"/>
        <c:lblOffset val="100"/>
        <c:tickLblSkip val="1"/>
        <c:tickMarkSkip val="1"/>
        <c:noMultiLvlLbl val="0"/>
      </c:catAx>
      <c:valAx>
        <c:axId val="689847696"/>
        <c:scaling>
          <c:orientation val="minMax"/>
          <c:min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9847304"/>
        <c:crosses val="autoZero"/>
        <c:crossBetween val="between"/>
      </c:valAx>
      <c:spPr>
        <a:solidFill>
          <a:srgbClr val="C0C0C0"/>
        </a:solidFill>
        <a:ln w="12700">
          <a:solidFill>
            <a:srgbClr val="808080"/>
          </a:solidFill>
          <a:prstDash val="solid"/>
        </a:ln>
      </c:spPr>
    </c:plotArea>
    <c:legend>
      <c:legendPos val="r"/>
      <c:layout>
        <c:manualLayout>
          <c:xMode val="edge"/>
          <c:yMode val="edge"/>
          <c:x val="0.79852274370002474"/>
          <c:y val="3.2258088333195101E-2"/>
          <c:w val="0.19211836523319534"/>
          <c:h val="0.4375003230189585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09908052222196E-2"/>
          <c:y val="5.7934580071458901E-2"/>
          <c:w val="0.75490286422773101"/>
          <c:h val="0.86398091150045198"/>
        </c:manualLayout>
      </c:layout>
      <c:lineChart>
        <c:grouping val="standard"/>
        <c:varyColors val="0"/>
        <c:ser>
          <c:idx val="0"/>
          <c:order val="0"/>
          <c:tx>
            <c:strRef>
              <c:f>'2C FY ENROLL'!$E$72</c:f>
              <c:strCache>
                <c:ptCount val="1"/>
                <c:pt idx="0">
                  <c:v>MA-Larger (16)</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'2C FY ENROLL'!$F$71:$J$71</c:f>
              <c:strCache>
                <c:ptCount val="5"/>
                <c:pt idx="0">
                  <c:v>Fall 2015</c:v>
                </c:pt>
                <c:pt idx="1">
                  <c:v>Fall 2016</c:v>
                </c:pt>
                <c:pt idx="2">
                  <c:v>Fall 2017</c:v>
                </c:pt>
                <c:pt idx="3">
                  <c:v>Fall 2018</c:v>
                </c:pt>
                <c:pt idx="4">
                  <c:v>Fall 2019</c:v>
                </c:pt>
              </c:strCache>
            </c:strRef>
          </c:cat>
          <c:val>
            <c:numRef>
              <c:f>'2C FY ENROLL'!$F$72:$J$72</c:f>
              <c:numCache>
                <c:formatCode>_(* #,##0_);_(* \(#,##0\);_(* "-"??_);_(@_)</c:formatCode>
                <c:ptCount val="5"/>
                <c:pt idx="0">
                  <c:v>315.5</c:v>
                </c:pt>
                <c:pt idx="1">
                  <c:v>319.5</c:v>
                </c:pt>
                <c:pt idx="2">
                  <c:v>322.5</c:v>
                </c:pt>
                <c:pt idx="3">
                  <c:v>353</c:v>
                </c:pt>
                <c:pt idx="4">
                  <c:v>287</c:v>
                </c:pt>
              </c:numCache>
            </c:numRef>
          </c:val>
          <c:smooth val="0"/>
          <c:extLst>
            <c:ext xmlns:c16="http://schemas.microsoft.com/office/drawing/2014/chart" uri="{C3380CC4-5D6E-409C-BE32-E72D297353CC}">
              <c16:uniqueId val="{00000000-2F75-4B4C-AEBD-E676E8AA6B24}"/>
            </c:ext>
          </c:extLst>
        </c:ser>
        <c:ser>
          <c:idx val="1"/>
          <c:order val="1"/>
          <c:tx>
            <c:strRef>
              <c:f>'2C FY ENROLL'!$E$73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'2C FY ENROLL'!$F$71:$J$71</c:f>
              <c:strCache>
                <c:ptCount val="5"/>
                <c:pt idx="0">
                  <c:v>Fall 2015</c:v>
                </c:pt>
                <c:pt idx="1">
                  <c:v>Fall 2016</c:v>
                </c:pt>
                <c:pt idx="2">
                  <c:v>Fall 2017</c:v>
                </c:pt>
                <c:pt idx="3">
                  <c:v>Fall 2018</c:v>
                </c:pt>
                <c:pt idx="4">
                  <c:v>Fall 2019</c:v>
                </c:pt>
              </c:strCache>
            </c:strRef>
          </c:cat>
          <c:val>
            <c:numRef>
              <c:f>'2C FY ENROLL'!$F$73:$J$73</c:f>
              <c:numCache>
                <c:formatCode>_(* #,##0_);_(* \(#,##0\);_(* "-"??_);_(@_)</c:formatCode>
                <c:ptCount val="5"/>
                <c:pt idx="0">
                  <c:v>189.5</c:v>
                </c:pt>
                <c:pt idx="1">
                  <c:v>203</c:v>
                </c:pt>
                <c:pt idx="2">
                  <c:v>211.5</c:v>
                </c:pt>
                <c:pt idx="3">
                  <c:v>187.5</c:v>
                </c:pt>
                <c:pt idx="4">
                  <c:v>175.5</c:v>
                </c:pt>
              </c:numCache>
            </c:numRef>
          </c:val>
          <c:smooth val="0"/>
          <c:extLst>
            <c:ext xmlns:c16="http://schemas.microsoft.com/office/drawing/2014/chart" uri="{C3380CC4-5D6E-409C-BE32-E72D297353CC}">
              <c16:uniqueId val="{00000001-2F75-4B4C-AEBD-E676E8AA6B24}"/>
            </c:ext>
          </c:extLst>
        </c:ser>
        <c:ser>
          <c:idx val="2"/>
          <c:order val="2"/>
          <c:tx>
            <c:strRef>
              <c:f>'2C FY ENROLL'!$E$74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'2C FY ENROLL'!$F$71:$J$71</c:f>
              <c:strCache>
                <c:ptCount val="5"/>
                <c:pt idx="0">
                  <c:v>Fall 2015</c:v>
                </c:pt>
                <c:pt idx="1">
                  <c:v>Fall 2016</c:v>
                </c:pt>
                <c:pt idx="2">
                  <c:v>Fall 2017</c:v>
                </c:pt>
                <c:pt idx="3">
                  <c:v>Fall 2018</c:v>
                </c:pt>
                <c:pt idx="4">
                  <c:v>Fall 2019</c:v>
                </c:pt>
              </c:strCache>
            </c:strRef>
          </c:cat>
          <c:val>
            <c:numRef>
              <c:f>'2C FY ENROLL'!$F$74:$J$74</c:f>
              <c:numCache>
                <c:formatCode>_(* #,##0_);_(* \(#,##0\);_(* "-"??_);_(@_)</c:formatCode>
                <c:ptCount val="5"/>
                <c:pt idx="0">
                  <c:v>270</c:v>
                </c:pt>
                <c:pt idx="1">
                  <c:v>325</c:v>
                </c:pt>
                <c:pt idx="2">
                  <c:v>322</c:v>
                </c:pt>
                <c:pt idx="3">
                  <c:v>296</c:v>
                </c:pt>
                <c:pt idx="4">
                  <c:v>311</c:v>
                </c:pt>
              </c:numCache>
            </c:numRef>
          </c:val>
          <c:smooth val="0"/>
          <c:extLst>
            <c:ext xmlns:c16="http://schemas.microsoft.com/office/drawing/2014/chart" uri="{C3380CC4-5D6E-409C-BE32-E72D297353CC}">
              <c16:uniqueId val="{00000002-2F75-4B4C-AEBD-E676E8AA6B24}"/>
            </c:ext>
          </c:extLst>
        </c:ser>
        <c:ser>
          <c:idx val="3"/>
          <c:order val="3"/>
          <c:tx>
            <c:strRef>
              <c:f>'2C FY ENROLL'!$E$75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'2C FY ENROLL'!$F$71:$J$71</c:f>
              <c:strCache>
                <c:ptCount val="5"/>
                <c:pt idx="0">
                  <c:v>Fall 2015</c:v>
                </c:pt>
                <c:pt idx="1">
                  <c:v>Fall 2016</c:v>
                </c:pt>
                <c:pt idx="2">
                  <c:v>Fall 2017</c:v>
                </c:pt>
                <c:pt idx="3">
                  <c:v>Fall 2018</c:v>
                </c:pt>
                <c:pt idx="4">
                  <c:v>Fall 2019</c:v>
                </c:pt>
              </c:strCache>
            </c:strRef>
          </c:cat>
          <c:val>
            <c:numRef>
              <c:f>'2C FY ENROLL'!$F$75:$J$75</c:f>
              <c:numCache>
                <c:formatCode>_(* #,##0_);_(* \(#,##0\);_(* "-"??_);_(@_)</c:formatCode>
                <c:ptCount val="5"/>
                <c:pt idx="0">
                  <c:v>343</c:v>
                </c:pt>
                <c:pt idx="1">
                  <c:v>325</c:v>
                </c:pt>
                <c:pt idx="2">
                  <c:v>316</c:v>
                </c:pt>
                <c:pt idx="3">
                  <c:v>360.5</c:v>
                </c:pt>
                <c:pt idx="4">
                  <c:v>369</c:v>
                </c:pt>
              </c:numCache>
            </c:numRef>
          </c:val>
          <c:smooth val="0"/>
          <c:extLst>
            <c:ext xmlns:c16="http://schemas.microsoft.com/office/drawing/2014/chart" uri="{C3380CC4-5D6E-409C-BE32-E72D297353CC}">
              <c16:uniqueId val="{00000003-2F75-4B4C-AEBD-E676E8AA6B24}"/>
            </c:ext>
          </c:extLst>
        </c:ser>
        <c:ser>
          <c:idx val="4"/>
          <c:order val="4"/>
          <c:tx>
            <c:strRef>
              <c:f>'2C FY ENROLL'!$E$76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'2C FY ENROLL'!$F$71:$J$71</c:f>
              <c:strCache>
                <c:ptCount val="5"/>
                <c:pt idx="0">
                  <c:v>Fall 2015</c:v>
                </c:pt>
                <c:pt idx="1">
                  <c:v>Fall 2016</c:v>
                </c:pt>
                <c:pt idx="2">
                  <c:v>Fall 2017</c:v>
                </c:pt>
                <c:pt idx="3">
                  <c:v>Fall 2018</c:v>
                </c:pt>
                <c:pt idx="4">
                  <c:v>Fall 2019</c:v>
                </c:pt>
              </c:strCache>
            </c:strRef>
          </c:cat>
          <c:val>
            <c:numRef>
              <c:f>'2C FY ENROLL'!$F$76:$J$76</c:f>
              <c:numCache>
                <c:formatCode>_(* #,##0_);_(* \(#,##0\);_(* "-"??_);_(@_)</c:formatCode>
                <c:ptCount val="5"/>
                <c:pt idx="0">
                  <c:v>171</c:v>
                </c:pt>
                <c:pt idx="1">
                  <c:v>209</c:v>
                </c:pt>
                <c:pt idx="2">
                  <c:v>218</c:v>
                </c:pt>
                <c:pt idx="3">
                  <c:v>218</c:v>
                </c:pt>
                <c:pt idx="4">
                  <c:v>202</c:v>
                </c:pt>
              </c:numCache>
            </c:numRef>
          </c:val>
          <c:smooth val="0"/>
          <c:extLst>
            <c:ext xmlns:c16="http://schemas.microsoft.com/office/drawing/2014/chart" uri="{C3380CC4-5D6E-409C-BE32-E72D297353CC}">
              <c16:uniqueId val="{00000004-2F75-4B4C-AEBD-E676E8AA6B24}"/>
            </c:ext>
          </c:extLst>
        </c:ser>
        <c:ser>
          <c:idx val="5"/>
          <c:order val="5"/>
          <c:tx>
            <c:strRef>
              <c:f>'2C FY ENROLL'!$E$77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'2C FY ENROLL'!$F$71:$J$71</c:f>
              <c:strCache>
                <c:ptCount val="5"/>
                <c:pt idx="0">
                  <c:v>Fall 2015</c:v>
                </c:pt>
                <c:pt idx="1">
                  <c:v>Fall 2016</c:v>
                </c:pt>
                <c:pt idx="2">
                  <c:v>Fall 2017</c:v>
                </c:pt>
                <c:pt idx="3">
                  <c:v>Fall 2018</c:v>
                </c:pt>
                <c:pt idx="4">
                  <c:v>Fall 2019</c:v>
                </c:pt>
              </c:strCache>
            </c:strRef>
          </c:cat>
          <c:val>
            <c:numRef>
              <c:f>'2C FY ENROLL'!$F$77:$J$77</c:f>
              <c:numCache>
                <c:formatCode>_(* #,##0_);_(* \(#,##0\);_(* "-"??_);_(@_)</c:formatCode>
                <c:ptCount val="5"/>
                <c:pt idx="0">
                  <c:v>334</c:v>
                </c:pt>
                <c:pt idx="1">
                  <c:v>341</c:v>
                </c:pt>
                <c:pt idx="2">
                  <c:v>336</c:v>
                </c:pt>
                <c:pt idx="3">
                  <c:v>331</c:v>
                </c:pt>
                <c:pt idx="4">
                  <c:v>332</c:v>
                </c:pt>
              </c:numCache>
            </c:numRef>
          </c:val>
          <c:smooth val="0"/>
          <c:extLst>
            <c:ext xmlns:c16="http://schemas.microsoft.com/office/drawing/2014/chart" uri="{C3380CC4-5D6E-409C-BE32-E72D297353CC}">
              <c16:uniqueId val="{00000005-2F75-4B4C-AEBD-E676E8AA6B24}"/>
            </c:ext>
          </c:extLst>
        </c:ser>
        <c:ser>
          <c:idx val="6"/>
          <c:order val="6"/>
          <c:tx>
            <c:strRef>
              <c:f>'2C FY ENROLL'!$E$78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'2C FY ENROLL'!$F$71:$J$71</c:f>
              <c:strCache>
                <c:ptCount val="5"/>
                <c:pt idx="0">
                  <c:v>Fall 2015</c:v>
                </c:pt>
                <c:pt idx="1">
                  <c:v>Fall 2016</c:v>
                </c:pt>
                <c:pt idx="2">
                  <c:v>Fall 2017</c:v>
                </c:pt>
                <c:pt idx="3">
                  <c:v>Fall 2018</c:v>
                </c:pt>
                <c:pt idx="4">
                  <c:v>Fall 2019</c:v>
                </c:pt>
              </c:strCache>
            </c:strRef>
          </c:cat>
          <c:val>
            <c:numRef>
              <c:f>'2C FY ENROLL'!$F$78:$J$78</c:f>
              <c:numCache>
                <c:formatCode>_(* #,##0_);_(* \(#,##0\);_(* "-"??_);_(@_)</c:formatCode>
                <c:ptCount val="5"/>
                <c:pt idx="0">
                  <c:v>395</c:v>
                </c:pt>
                <c:pt idx="1">
                  <c:v>377</c:v>
                </c:pt>
                <c:pt idx="2">
                  <c:v>416</c:v>
                </c:pt>
                <c:pt idx="3">
                  <c:v>364</c:v>
                </c:pt>
                <c:pt idx="4">
                  <c:v>419</c:v>
                </c:pt>
              </c:numCache>
            </c:numRef>
          </c:val>
          <c:smooth val="0"/>
          <c:extLst>
            <c:ext xmlns:c16="http://schemas.microsoft.com/office/drawing/2014/chart" uri="{C3380CC4-5D6E-409C-BE32-E72D297353CC}">
              <c16:uniqueId val="{00000006-2F75-4B4C-AEBD-E676E8AA6B24}"/>
            </c:ext>
          </c:extLst>
        </c:ser>
        <c:dLbls>
          <c:showLegendKey val="0"/>
          <c:showVal val="0"/>
          <c:showCatName val="0"/>
          <c:showSerName val="0"/>
          <c:showPercent val="0"/>
          <c:showBubbleSize val="0"/>
        </c:dLbls>
        <c:marker val="1"/>
        <c:smooth val="0"/>
        <c:axId val="689840248"/>
        <c:axId val="689844560"/>
      </c:lineChart>
      <c:catAx>
        <c:axId val="689840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689844560"/>
        <c:crosses val="autoZero"/>
        <c:auto val="1"/>
        <c:lblAlgn val="ctr"/>
        <c:lblOffset val="100"/>
        <c:tickLblSkip val="1"/>
        <c:tickMarkSkip val="1"/>
        <c:noMultiLvlLbl val="0"/>
      </c:catAx>
      <c:valAx>
        <c:axId val="689844560"/>
        <c:scaling>
          <c:orientation val="minMax"/>
          <c:min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89840248"/>
        <c:crosses val="autoZero"/>
        <c:crossBetween val="between"/>
      </c:valAx>
      <c:spPr>
        <a:solidFill>
          <a:srgbClr val="C0C0C0"/>
        </a:solidFill>
        <a:ln w="12700">
          <a:solidFill>
            <a:srgbClr val="808080"/>
          </a:solidFill>
          <a:prstDash val="solid"/>
        </a:ln>
      </c:spPr>
    </c:plotArea>
    <c:legend>
      <c:legendPos val="r"/>
      <c:layout>
        <c:manualLayout>
          <c:xMode val="edge"/>
          <c:yMode val="edge"/>
          <c:x val="0.78177396314123337"/>
          <c:y val="2.9561723262510858E-2"/>
          <c:w val="0.20837453459908109"/>
          <c:h val="0.422019083816534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0978209296903E-2"/>
          <c:y val="8.4577319888156602E-2"/>
          <c:w val="0.74784837677820504"/>
          <c:h val="0.81094724363350201"/>
        </c:manualLayout>
      </c:layout>
      <c:lineChart>
        <c:grouping val="standard"/>
        <c:varyColors val="0"/>
        <c:ser>
          <c:idx val="0"/>
          <c:order val="0"/>
          <c:tx>
            <c:strRef>
              <c:f>'3R ADMIT YIELD'!$E$36</c:f>
              <c:strCache>
                <c:ptCount val="1"/>
                <c:pt idx="0">
                  <c:v>Far West (52)</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'3R ADMIT YIELD'!$F$35:$J$35</c:f>
              <c:strCache>
                <c:ptCount val="5"/>
                <c:pt idx="0">
                  <c:v>Fall 2015</c:v>
                </c:pt>
                <c:pt idx="1">
                  <c:v>Fall 2016</c:v>
                </c:pt>
                <c:pt idx="2">
                  <c:v>Fall 2017</c:v>
                </c:pt>
                <c:pt idx="3">
                  <c:v>Fall 2018</c:v>
                </c:pt>
                <c:pt idx="4">
                  <c:v>Fall 2019</c:v>
                </c:pt>
              </c:strCache>
            </c:strRef>
          </c:cat>
          <c:val>
            <c:numRef>
              <c:f>'3R ADMIT YIELD'!$F$36:$J$36</c:f>
              <c:numCache>
                <c:formatCode>0.0%</c:formatCode>
                <c:ptCount val="5"/>
                <c:pt idx="0">
                  <c:v>0.26371691688593046</c:v>
                </c:pt>
                <c:pt idx="1">
                  <c:v>0.22453659905648499</c:v>
                </c:pt>
                <c:pt idx="2">
                  <c:v>0.2200508551845565</c:v>
                </c:pt>
                <c:pt idx="3">
                  <c:v>0.21294399783627549</c:v>
                </c:pt>
                <c:pt idx="4">
                  <c:v>0.20448648762126798</c:v>
                </c:pt>
              </c:numCache>
            </c:numRef>
          </c:val>
          <c:smooth val="0"/>
          <c:extLst>
            <c:ext xmlns:c16="http://schemas.microsoft.com/office/drawing/2014/chart" uri="{C3380CC4-5D6E-409C-BE32-E72D297353CC}">
              <c16:uniqueId val="{00000000-DE42-416C-8A02-4EFA1B1821D5}"/>
            </c:ext>
          </c:extLst>
        </c:ser>
        <c:ser>
          <c:idx val="1"/>
          <c:order val="1"/>
          <c:tx>
            <c:strRef>
              <c:f>'3R ADMIT YIELD'!$E$37</c:f>
              <c:strCache>
                <c:ptCount val="1"/>
                <c:pt idx="0">
                  <c:v>Mid East (128)</c:v>
                </c:pt>
              </c:strCache>
            </c:strRef>
          </c:tx>
          <c:spPr>
            <a:ln w="25400">
              <a:solidFill>
                <a:srgbClr val="DD0806"/>
              </a:solidFill>
              <a:prstDash val="solid"/>
            </a:ln>
          </c:spPr>
          <c:marker>
            <c:symbol val="star"/>
            <c:size val="5"/>
            <c:spPr>
              <a:noFill/>
              <a:ln>
                <a:solidFill>
                  <a:srgbClr val="DD0806"/>
                </a:solidFill>
                <a:prstDash val="solid"/>
              </a:ln>
            </c:spPr>
          </c:marker>
          <c:cat>
            <c:strRef>
              <c:f>'3R ADMIT YIELD'!$F$35:$J$35</c:f>
              <c:strCache>
                <c:ptCount val="5"/>
                <c:pt idx="0">
                  <c:v>Fall 2015</c:v>
                </c:pt>
                <c:pt idx="1">
                  <c:v>Fall 2016</c:v>
                </c:pt>
                <c:pt idx="2">
                  <c:v>Fall 2017</c:v>
                </c:pt>
                <c:pt idx="3">
                  <c:v>Fall 2018</c:v>
                </c:pt>
                <c:pt idx="4">
                  <c:v>Fall 2019</c:v>
                </c:pt>
              </c:strCache>
            </c:strRef>
          </c:cat>
          <c:val>
            <c:numRef>
              <c:f>'3R ADMIT YIELD'!$F$37:$J$37</c:f>
              <c:numCache>
                <c:formatCode>0.0%</c:formatCode>
                <c:ptCount val="5"/>
                <c:pt idx="0">
                  <c:v>0.2174707236512865</c:v>
                </c:pt>
                <c:pt idx="1">
                  <c:v>0.21738440186716051</c:v>
                </c:pt>
                <c:pt idx="2">
                  <c:v>0.20908535593105049</c:v>
                </c:pt>
                <c:pt idx="3">
                  <c:v>0.19643019355173599</c:v>
                </c:pt>
                <c:pt idx="4">
                  <c:v>0.18229286615995249</c:v>
                </c:pt>
              </c:numCache>
            </c:numRef>
          </c:val>
          <c:smooth val="0"/>
          <c:extLst>
            <c:ext xmlns:c16="http://schemas.microsoft.com/office/drawing/2014/chart" uri="{C3380CC4-5D6E-409C-BE32-E72D297353CC}">
              <c16:uniqueId val="{00000001-DE42-416C-8A02-4EFA1B1821D5}"/>
            </c:ext>
          </c:extLst>
        </c:ser>
        <c:ser>
          <c:idx val="2"/>
          <c:order val="2"/>
          <c:tx>
            <c:strRef>
              <c:f>'3R ADMIT YIELD'!$E$38</c:f>
              <c:strCache>
                <c:ptCount val="1"/>
                <c:pt idx="0">
                  <c:v>Midwest (173)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'3R ADMIT YIELD'!$F$35:$J$35</c:f>
              <c:strCache>
                <c:ptCount val="5"/>
                <c:pt idx="0">
                  <c:v>Fall 2015</c:v>
                </c:pt>
                <c:pt idx="1">
                  <c:v>Fall 2016</c:v>
                </c:pt>
                <c:pt idx="2">
                  <c:v>Fall 2017</c:v>
                </c:pt>
                <c:pt idx="3">
                  <c:v>Fall 2018</c:v>
                </c:pt>
                <c:pt idx="4">
                  <c:v>Fall 2019</c:v>
                </c:pt>
              </c:strCache>
            </c:strRef>
          </c:cat>
          <c:val>
            <c:numRef>
              <c:f>'3R ADMIT YIELD'!$F$38:$J$38</c:f>
              <c:numCache>
                <c:formatCode>0.0%</c:formatCode>
                <c:ptCount val="5"/>
                <c:pt idx="0">
                  <c:v>0.247783875052765</c:v>
                </c:pt>
                <c:pt idx="1">
                  <c:v>0.23372465314834601</c:v>
                </c:pt>
                <c:pt idx="2">
                  <c:v>0.239709443099274</c:v>
                </c:pt>
                <c:pt idx="3">
                  <c:v>0.23155216284987301</c:v>
                </c:pt>
                <c:pt idx="4">
                  <c:v>0.226114649681529</c:v>
                </c:pt>
              </c:numCache>
            </c:numRef>
          </c:val>
          <c:smooth val="0"/>
          <c:extLst>
            <c:ext xmlns:c16="http://schemas.microsoft.com/office/drawing/2014/chart" uri="{C3380CC4-5D6E-409C-BE32-E72D297353CC}">
              <c16:uniqueId val="{00000002-DE42-416C-8A02-4EFA1B1821D5}"/>
            </c:ext>
          </c:extLst>
        </c:ser>
        <c:ser>
          <c:idx val="3"/>
          <c:order val="3"/>
          <c:tx>
            <c:strRef>
              <c:f>'3R ADMIT YIELD'!$E$39</c:f>
              <c:strCache>
                <c:ptCount val="1"/>
                <c:pt idx="0">
                  <c:v>New England (64)</c:v>
                </c:pt>
              </c:strCache>
            </c:strRef>
          </c:tx>
          <c:spPr>
            <a:ln w="25400">
              <a:solidFill>
                <a:srgbClr val="006411"/>
              </a:solidFill>
              <a:prstDash val="solid"/>
            </a:ln>
          </c:spPr>
          <c:marker>
            <c:symbol val="x"/>
            <c:size val="5"/>
            <c:spPr>
              <a:noFill/>
              <a:ln>
                <a:solidFill>
                  <a:srgbClr val="006411"/>
                </a:solidFill>
                <a:prstDash val="solid"/>
              </a:ln>
            </c:spPr>
          </c:marker>
          <c:cat>
            <c:strRef>
              <c:f>'3R ADMIT YIELD'!$F$35:$J$35</c:f>
              <c:strCache>
                <c:ptCount val="5"/>
                <c:pt idx="0">
                  <c:v>Fall 2015</c:v>
                </c:pt>
                <c:pt idx="1">
                  <c:v>Fall 2016</c:v>
                </c:pt>
                <c:pt idx="2">
                  <c:v>Fall 2017</c:v>
                </c:pt>
                <c:pt idx="3">
                  <c:v>Fall 2018</c:v>
                </c:pt>
                <c:pt idx="4">
                  <c:v>Fall 2019</c:v>
                </c:pt>
              </c:strCache>
            </c:strRef>
          </c:cat>
          <c:val>
            <c:numRef>
              <c:f>'3R ADMIT YIELD'!$F$39:$J$39</c:f>
              <c:numCache>
                <c:formatCode>0.0%</c:formatCode>
                <c:ptCount val="5"/>
                <c:pt idx="0">
                  <c:v>0.22886536183124451</c:v>
                </c:pt>
                <c:pt idx="1">
                  <c:v>0.21525297054280301</c:v>
                </c:pt>
                <c:pt idx="2">
                  <c:v>0.20526325198818951</c:v>
                </c:pt>
                <c:pt idx="3">
                  <c:v>0.20142057667795449</c:v>
                </c:pt>
                <c:pt idx="4">
                  <c:v>0.207047509579418</c:v>
                </c:pt>
              </c:numCache>
            </c:numRef>
          </c:val>
          <c:smooth val="0"/>
          <c:extLst>
            <c:ext xmlns:c16="http://schemas.microsoft.com/office/drawing/2014/chart" uri="{C3380CC4-5D6E-409C-BE32-E72D297353CC}">
              <c16:uniqueId val="{00000003-DE42-416C-8A02-4EFA1B1821D5}"/>
            </c:ext>
          </c:extLst>
        </c:ser>
        <c:ser>
          <c:idx val="4"/>
          <c:order val="4"/>
          <c:tx>
            <c:strRef>
              <c:f>'3R ADMIT YIELD'!$E$40</c:f>
              <c:strCache>
                <c:ptCount val="1"/>
                <c:pt idx="0">
                  <c:v>Southeast (162)</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'3R ADMIT YIELD'!$F$35:$J$35</c:f>
              <c:strCache>
                <c:ptCount val="5"/>
                <c:pt idx="0">
                  <c:v>Fall 2015</c:v>
                </c:pt>
                <c:pt idx="1">
                  <c:v>Fall 2016</c:v>
                </c:pt>
                <c:pt idx="2">
                  <c:v>Fall 2017</c:v>
                </c:pt>
                <c:pt idx="3">
                  <c:v>Fall 2018</c:v>
                </c:pt>
                <c:pt idx="4">
                  <c:v>Fall 2019</c:v>
                </c:pt>
              </c:strCache>
            </c:strRef>
          </c:cat>
          <c:val>
            <c:numRef>
              <c:f>'3R ADMIT YIELD'!$F$40:$J$40</c:f>
              <c:numCache>
                <c:formatCode>0.0%</c:formatCode>
                <c:ptCount val="5"/>
                <c:pt idx="0">
                  <c:v>0.25580165097081697</c:v>
                </c:pt>
                <c:pt idx="1">
                  <c:v>0.244228396290252</c:v>
                </c:pt>
                <c:pt idx="2">
                  <c:v>0.23898375341109251</c:v>
                </c:pt>
                <c:pt idx="3">
                  <c:v>0.22306910569105698</c:v>
                </c:pt>
                <c:pt idx="4">
                  <c:v>0.21618688554023852</c:v>
                </c:pt>
              </c:numCache>
            </c:numRef>
          </c:val>
          <c:smooth val="0"/>
          <c:extLst>
            <c:ext xmlns:c16="http://schemas.microsoft.com/office/drawing/2014/chart" uri="{C3380CC4-5D6E-409C-BE32-E72D297353CC}">
              <c16:uniqueId val="{00000004-DE42-416C-8A02-4EFA1B1821D5}"/>
            </c:ext>
          </c:extLst>
        </c:ser>
        <c:ser>
          <c:idx val="5"/>
          <c:order val="5"/>
          <c:tx>
            <c:strRef>
              <c:f>'3R ADMIT YIELD'!$E$41</c:f>
              <c:strCache>
                <c:ptCount val="1"/>
                <c:pt idx="0">
                  <c:v>West (67)</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'3R ADMIT YIELD'!$F$35:$J$35</c:f>
              <c:strCache>
                <c:ptCount val="5"/>
                <c:pt idx="0">
                  <c:v>Fall 2015</c:v>
                </c:pt>
                <c:pt idx="1">
                  <c:v>Fall 2016</c:v>
                </c:pt>
                <c:pt idx="2">
                  <c:v>Fall 2017</c:v>
                </c:pt>
                <c:pt idx="3">
                  <c:v>Fall 2018</c:v>
                </c:pt>
                <c:pt idx="4">
                  <c:v>Fall 2019</c:v>
                </c:pt>
              </c:strCache>
            </c:strRef>
          </c:cat>
          <c:val>
            <c:numRef>
              <c:f>'3R ADMIT YIELD'!$F$41:$J$41</c:f>
              <c:numCache>
                <c:formatCode>0.0%</c:formatCode>
                <c:ptCount val="5"/>
                <c:pt idx="0">
                  <c:v>0.295608108108108</c:v>
                </c:pt>
                <c:pt idx="1">
                  <c:v>0.292917847025496</c:v>
                </c:pt>
                <c:pt idx="2">
                  <c:v>0.30788485607008798</c:v>
                </c:pt>
                <c:pt idx="3">
                  <c:v>0.28806133625410701</c:v>
                </c:pt>
                <c:pt idx="4">
                  <c:v>0.261177753544166</c:v>
                </c:pt>
              </c:numCache>
            </c:numRef>
          </c:val>
          <c:smooth val="0"/>
          <c:extLst>
            <c:ext xmlns:c16="http://schemas.microsoft.com/office/drawing/2014/chart" uri="{C3380CC4-5D6E-409C-BE32-E72D297353CC}">
              <c16:uniqueId val="{00000005-DE42-416C-8A02-4EFA1B1821D5}"/>
            </c:ext>
          </c:extLst>
        </c:ser>
        <c:ser>
          <c:idx val="6"/>
          <c:order val="6"/>
          <c:tx>
            <c:strRef>
              <c:f>'3R ADMIT YIELD'!$E$42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'3R ADMIT YIELD'!$F$35:$J$35</c:f>
              <c:strCache>
                <c:ptCount val="5"/>
                <c:pt idx="0">
                  <c:v>Fall 2015</c:v>
                </c:pt>
                <c:pt idx="1">
                  <c:v>Fall 2016</c:v>
                </c:pt>
                <c:pt idx="2">
                  <c:v>Fall 2017</c:v>
                </c:pt>
                <c:pt idx="3">
                  <c:v>Fall 2018</c:v>
                </c:pt>
                <c:pt idx="4">
                  <c:v>Fall 2019</c:v>
                </c:pt>
              </c:strCache>
            </c:strRef>
          </c:cat>
          <c:val>
            <c:numRef>
              <c:f>'3R ADMIT YIELD'!$F$42:$J$42</c:f>
              <c:numCache>
                <c:formatCode>0.0%</c:formatCode>
                <c:ptCount val="5"/>
                <c:pt idx="0">
                  <c:v>0.2476318978799075</c:v>
                </c:pt>
                <c:pt idx="1">
                  <c:v>0.23345338595214049</c:v>
                </c:pt>
                <c:pt idx="2">
                  <c:v>0.23009510826611101</c:v>
                </c:pt>
                <c:pt idx="3">
                  <c:v>0.22284823247667751</c:v>
                </c:pt>
                <c:pt idx="4">
                  <c:v>0.2161771627145305</c:v>
                </c:pt>
              </c:numCache>
            </c:numRef>
          </c:val>
          <c:smooth val="0"/>
          <c:extLst>
            <c:ext xmlns:c16="http://schemas.microsoft.com/office/drawing/2014/chart" uri="{C3380CC4-5D6E-409C-BE32-E72D297353CC}">
              <c16:uniqueId val="{00000006-DE42-416C-8A02-4EFA1B1821D5}"/>
            </c:ext>
          </c:extLst>
        </c:ser>
        <c:dLbls>
          <c:showLegendKey val="0"/>
          <c:showVal val="0"/>
          <c:showCatName val="0"/>
          <c:showSerName val="0"/>
          <c:showPercent val="0"/>
          <c:showBubbleSize val="0"/>
        </c:dLbls>
        <c:marker val="1"/>
        <c:smooth val="0"/>
        <c:axId val="689843384"/>
        <c:axId val="689841032"/>
      </c:lineChart>
      <c:catAx>
        <c:axId val="689843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89841032"/>
        <c:crossesAt val="0"/>
        <c:auto val="1"/>
        <c:lblAlgn val="ctr"/>
        <c:lblOffset val="100"/>
        <c:tickLblSkip val="1"/>
        <c:tickMarkSkip val="1"/>
        <c:noMultiLvlLbl val="0"/>
      </c:catAx>
      <c:valAx>
        <c:axId val="689841032"/>
        <c:scaling>
          <c:orientation val="minMax"/>
          <c:max val="0.33000000000000007"/>
          <c:min val="0.17"/>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9843384"/>
        <c:crosses val="autoZero"/>
        <c:crossBetween val="between"/>
      </c:valAx>
      <c:spPr>
        <a:solidFill>
          <a:srgbClr val="C0C0C0"/>
        </a:solidFill>
        <a:ln w="3175">
          <a:solidFill>
            <a:srgbClr val="808080"/>
          </a:solidFill>
          <a:prstDash val="solid"/>
        </a:ln>
      </c:spPr>
    </c:plotArea>
    <c:legend>
      <c:legendPos val="r"/>
      <c:layout>
        <c:manualLayout>
          <c:xMode val="edge"/>
          <c:yMode val="edge"/>
          <c:x val="0.79515206805891847"/>
          <c:y val="2.1582809629361616E-2"/>
          <c:w val="0.19643769198468614"/>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354679802955697E-2"/>
          <c:y val="8.5000103759892295E-2"/>
          <c:w val="0.76231527093596096"/>
          <c:h val="0.82750101013306898"/>
        </c:manualLayout>
      </c:layout>
      <c:lineChart>
        <c:grouping val="standard"/>
        <c:varyColors val="0"/>
        <c:ser>
          <c:idx val="0"/>
          <c:order val="0"/>
          <c:tx>
            <c:strRef>
              <c:f>'3R ADMIT YIELD'!$E$71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'3R ADMIT YIELD'!$F$70:$J$70</c:f>
              <c:strCache>
                <c:ptCount val="5"/>
                <c:pt idx="0">
                  <c:v>Fall 2015</c:v>
                </c:pt>
                <c:pt idx="1">
                  <c:v>Fall 2016</c:v>
                </c:pt>
                <c:pt idx="2">
                  <c:v>Fall 2017</c:v>
                </c:pt>
                <c:pt idx="3">
                  <c:v>Fall 2018</c:v>
                </c:pt>
                <c:pt idx="4">
                  <c:v>Fall 2019</c:v>
                </c:pt>
              </c:strCache>
            </c:strRef>
          </c:cat>
          <c:val>
            <c:numRef>
              <c:f>'3R ADMIT YIELD'!$F$71:$J$71</c:f>
              <c:numCache>
                <c:formatCode>0.0%</c:formatCode>
                <c:ptCount val="5"/>
                <c:pt idx="0">
                  <c:v>0.38194129002952504</c:v>
                </c:pt>
                <c:pt idx="1">
                  <c:v>0.38262084348539049</c:v>
                </c:pt>
                <c:pt idx="2">
                  <c:v>0.38246151223478198</c:v>
                </c:pt>
                <c:pt idx="3">
                  <c:v>0.36075180824666053</c:v>
                </c:pt>
                <c:pt idx="4">
                  <c:v>0.33327779860330198</c:v>
                </c:pt>
              </c:numCache>
            </c:numRef>
          </c:val>
          <c:smooth val="0"/>
          <c:extLst>
            <c:ext xmlns:c16="http://schemas.microsoft.com/office/drawing/2014/chart" uri="{C3380CC4-5D6E-409C-BE32-E72D297353CC}">
              <c16:uniqueId val="{00000000-9167-495B-99DF-9F656269C521}"/>
            </c:ext>
          </c:extLst>
        </c:ser>
        <c:ser>
          <c:idx val="1"/>
          <c:order val="1"/>
          <c:tx>
            <c:strRef>
              <c:f>'3R ADMIT YIELD'!$E$72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'3R ADMIT YIELD'!$F$70:$J$70</c:f>
              <c:strCache>
                <c:ptCount val="5"/>
                <c:pt idx="0">
                  <c:v>Fall 2015</c:v>
                </c:pt>
                <c:pt idx="1">
                  <c:v>Fall 2016</c:v>
                </c:pt>
                <c:pt idx="2">
                  <c:v>Fall 2017</c:v>
                </c:pt>
                <c:pt idx="3">
                  <c:v>Fall 2018</c:v>
                </c:pt>
                <c:pt idx="4">
                  <c:v>Fall 2019</c:v>
                </c:pt>
              </c:strCache>
            </c:strRef>
          </c:cat>
          <c:val>
            <c:numRef>
              <c:f>'3R ADMIT YIELD'!$F$72:$J$72</c:f>
              <c:numCache>
                <c:formatCode>0.0%</c:formatCode>
                <c:ptCount val="5"/>
                <c:pt idx="0">
                  <c:v>0.295608108108108</c:v>
                </c:pt>
                <c:pt idx="1">
                  <c:v>0.292917847025496</c:v>
                </c:pt>
                <c:pt idx="2">
                  <c:v>0.30788485607008798</c:v>
                </c:pt>
                <c:pt idx="3">
                  <c:v>0.28806133625410701</c:v>
                </c:pt>
                <c:pt idx="4">
                  <c:v>0.261177753544166</c:v>
                </c:pt>
              </c:numCache>
            </c:numRef>
          </c:val>
          <c:smooth val="0"/>
          <c:extLst>
            <c:ext xmlns:c16="http://schemas.microsoft.com/office/drawing/2014/chart" uri="{C3380CC4-5D6E-409C-BE32-E72D297353CC}">
              <c16:uniqueId val="{00000001-9167-495B-99DF-9F656269C521}"/>
            </c:ext>
          </c:extLst>
        </c:ser>
        <c:ser>
          <c:idx val="2"/>
          <c:order val="2"/>
          <c:tx>
            <c:strRef>
              <c:f>'3R ADMIT YIELD'!$E$73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'3R ADMIT YIELD'!$F$70:$J$70</c:f>
              <c:strCache>
                <c:ptCount val="5"/>
                <c:pt idx="0">
                  <c:v>Fall 2015</c:v>
                </c:pt>
                <c:pt idx="1">
                  <c:v>Fall 2016</c:v>
                </c:pt>
                <c:pt idx="2">
                  <c:v>Fall 2017</c:v>
                </c:pt>
                <c:pt idx="3">
                  <c:v>Fall 2018</c:v>
                </c:pt>
                <c:pt idx="4">
                  <c:v>Fall 2019</c:v>
                </c:pt>
              </c:strCache>
            </c:strRef>
          </c:cat>
          <c:val>
            <c:numRef>
              <c:f>'3R ADMIT YIELD'!$F$73:$J$73</c:f>
              <c:numCache>
                <c:formatCode>0.0%</c:formatCode>
                <c:ptCount val="5"/>
                <c:pt idx="0">
                  <c:v>0.22386277727273352</c:v>
                </c:pt>
                <c:pt idx="1">
                  <c:v>0.224328169112439</c:v>
                </c:pt>
                <c:pt idx="2">
                  <c:v>0.21505789887008148</c:v>
                </c:pt>
                <c:pt idx="3">
                  <c:v>0.20812939497319499</c:v>
                </c:pt>
                <c:pt idx="4">
                  <c:v>0.19866745515474099</c:v>
                </c:pt>
              </c:numCache>
            </c:numRef>
          </c:val>
          <c:smooth val="0"/>
          <c:extLst>
            <c:ext xmlns:c16="http://schemas.microsoft.com/office/drawing/2014/chart" uri="{C3380CC4-5D6E-409C-BE32-E72D297353CC}">
              <c16:uniqueId val="{00000002-9167-495B-99DF-9F656269C521}"/>
            </c:ext>
          </c:extLst>
        </c:ser>
        <c:ser>
          <c:idx val="3"/>
          <c:order val="3"/>
          <c:tx>
            <c:strRef>
              <c:f>'3R ADMIT YIELD'!$E$74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'3R ADMIT YIELD'!$F$70:$J$70</c:f>
              <c:strCache>
                <c:ptCount val="5"/>
                <c:pt idx="0">
                  <c:v>Fall 2015</c:v>
                </c:pt>
                <c:pt idx="1">
                  <c:v>Fall 2016</c:v>
                </c:pt>
                <c:pt idx="2">
                  <c:v>Fall 2017</c:v>
                </c:pt>
                <c:pt idx="3">
                  <c:v>Fall 2018</c:v>
                </c:pt>
                <c:pt idx="4">
                  <c:v>Fall 2019</c:v>
                </c:pt>
              </c:strCache>
            </c:strRef>
          </c:cat>
          <c:val>
            <c:numRef>
              <c:f>'3R ADMIT YIELD'!$F$74:$J$74</c:f>
              <c:numCache>
                <c:formatCode>0.0%</c:formatCode>
                <c:ptCount val="5"/>
                <c:pt idx="0">
                  <c:v>0.2476318978799075</c:v>
                </c:pt>
                <c:pt idx="1">
                  <c:v>0.23345338595214049</c:v>
                </c:pt>
                <c:pt idx="2">
                  <c:v>0.23009510826611101</c:v>
                </c:pt>
                <c:pt idx="3">
                  <c:v>0.22284823247667751</c:v>
                </c:pt>
                <c:pt idx="4">
                  <c:v>0.2161771627145305</c:v>
                </c:pt>
              </c:numCache>
            </c:numRef>
          </c:val>
          <c:smooth val="0"/>
          <c:extLst>
            <c:ext xmlns:c16="http://schemas.microsoft.com/office/drawing/2014/chart" uri="{C3380CC4-5D6E-409C-BE32-E72D297353CC}">
              <c16:uniqueId val="{00000003-9167-495B-99DF-9F656269C521}"/>
            </c:ext>
          </c:extLst>
        </c:ser>
        <c:ser>
          <c:idx val="4"/>
          <c:order val="4"/>
          <c:tx>
            <c:strRef>
              <c:f>'3R ADMIT YIELD'!$E$75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'3R ADMIT YIELD'!$F$70:$J$70</c:f>
              <c:strCache>
                <c:ptCount val="5"/>
                <c:pt idx="0">
                  <c:v>Fall 2015</c:v>
                </c:pt>
                <c:pt idx="1">
                  <c:v>Fall 2016</c:v>
                </c:pt>
                <c:pt idx="2">
                  <c:v>Fall 2017</c:v>
                </c:pt>
                <c:pt idx="3">
                  <c:v>Fall 2018</c:v>
                </c:pt>
                <c:pt idx="4">
                  <c:v>Fall 2019</c:v>
                </c:pt>
              </c:strCache>
            </c:strRef>
          </c:cat>
          <c:val>
            <c:numRef>
              <c:f>'3R ADMIT YIELD'!$F$75:$J$75</c:f>
              <c:numCache>
                <c:formatCode>0.0%</c:formatCode>
                <c:ptCount val="5"/>
                <c:pt idx="0">
                  <c:v>0.41798941798941802</c:v>
                </c:pt>
                <c:pt idx="1">
                  <c:v>0.41519823788546301</c:v>
                </c:pt>
                <c:pt idx="2">
                  <c:v>0.38186813186813201</c:v>
                </c:pt>
                <c:pt idx="3">
                  <c:v>0.30511316010058698</c:v>
                </c:pt>
                <c:pt idx="4">
                  <c:v>0.250448296473401</c:v>
                </c:pt>
              </c:numCache>
            </c:numRef>
          </c:val>
          <c:smooth val="0"/>
          <c:extLst>
            <c:ext xmlns:c16="http://schemas.microsoft.com/office/drawing/2014/chart" uri="{C3380CC4-5D6E-409C-BE32-E72D297353CC}">
              <c16:uniqueId val="{00000004-9167-495B-99DF-9F656269C521}"/>
            </c:ext>
          </c:extLst>
        </c:ser>
        <c:dLbls>
          <c:showLegendKey val="0"/>
          <c:showVal val="0"/>
          <c:showCatName val="0"/>
          <c:showSerName val="0"/>
          <c:showPercent val="0"/>
          <c:showBubbleSize val="0"/>
        </c:dLbls>
        <c:marker val="1"/>
        <c:smooth val="0"/>
        <c:axId val="689841816"/>
        <c:axId val="689844952"/>
      </c:lineChart>
      <c:catAx>
        <c:axId val="689841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689844952"/>
        <c:crosses val="autoZero"/>
        <c:auto val="1"/>
        <c:lblAlgn val="ctr"/>
        <c:lblOffset val="100"/>
        <c:tickLblSkip val="1"/>
        <c:tickMarkSkip val="1"/>
        <c:noMultiLvlLbl val="0"/>
      </c:catAx>
      <c:valAx>
        <c:axId val="689844952"/>
        <c:scaling>
          <c:orientation val="minMax"/>
          <c:min val="0.150000000000000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9841816"/>
        <c:crosses val="autoZero"/>
        <c:crossBetween val="between"/>
      </c:valAx>
      <c:spPr>
        <a:solidFill>
          <a:srgbClr val="C0C0C0"/>
        </a:solidFill>
        <a:ln w="12700">
          <a:solidFill>
            <a:srgbClr val="808080"/>
          </a:solidFill>
          <a:prstDash val="solid"/>
        </a:ln>
      </c:spPr>
    </c:plotArea>
    <c:legend>
      <c:legendPos val="r"/>
      <c:layout>
        <c:manualLayout>
          <c:xMode val="edge"/>
          <c:yMode val="edge"/>
          <c:x val="0.7928650852998993"/>
          <c:y val="2.5906775077075186E-2"/>
          <c:w val="0.19672964929003753"/>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799320469873893E-2"/>
          <c:y val="5.7788944723618098E-2"/>
          <c:w val="0.74541048221537598"/>
          <c:h val="0.85678391959799005"/>
        </c:manualLayout>
      </c:layout>
      <c:lineChart>
        <c:grouping val="standard"/>
        <c:varyColors val="0"/>
        <c:ser>
          <c:idx val="0"/>
          <c:order val="0"/>
          <c:tx>
            <c:strRef>
              <c:f>'3F ADMIT YIELD'!$E$71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'3F ADMIT YIELD'!$F$70:$J$70</c:f>
              <c:strCache>
                <c:ptCount val="5"/>
                <c:pt idx="0">
                  <c:v>Fall 2015</c:v>
                </c:pt>
                <c:pt idx="1">
                  <c:v>Fall 2016</c:v>
                </c:pt>
                <c:pt idx="2">
                  <c:v>Fall 2017</c:v>
                </c:pt>
                <c:pt idx="3">
                  <c:v>Fall 2018</c:v>
                </c:pt>
                <c:pt idx="4">
                  <c:v>Fall 2019</c:v>
                </c:pt>
              </c:strCache>
            </c:strRef>
          </c:cat>
          <c:val>
            <c:numRef>
              <c:f>'3F ADMIT YIELD'!$F$71:$J$71</c:f>
              <c:numCache>
                <c:formatCode>0.0%</c:formatCode>
                <c:ptCount val="5"/>
                <c:pt idx="0">
                  <c:v>0.28050108932461904</c:v>
                </c:pt>
                <c:pt idx="1">
                  <c:v>0.23516828600230399</c:v>
                </c:pt>
                <c:pt idx="2">
                  <c:v>0.27865377263236302</c:v>
                </c:pt>
                <c:pt idx="3">
                  <c:v>0.24455365423432951</c:v>
                </c:pt>
                <c:pt idx="4">
                  <c:v>0.22663461614911451</c:v>
                </c:pt>
              </c:numCache>
            </c:numRef>
          </c:val>
          <c:smooth val="0"/>
          <c:extLst>
            <c:ext xmlns:c16="http://schemas.microsoft.com/office/drawing/2014/chart" uri="{C3380CC4-5D6E-409C-BE32-E72D297353CC}">
              <c16:uniqueId val="{00000000-F119-48AE-B217-E18961FA4898}"/>
            </c:ext>
          </c:extLst>
        </c:ser>
        <c:ser>
          <c:idx val="1"/>
          <c:order val="1"/>
          <c:tx>
            <c:strRef>
              <c:f>'3F ADMIT YIELD'!$E$72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'3F ADMIT YIELD'!$F$70:$J$70</c:f>
              <c:strCache>
                <c:ptCount val="5"/>
                <c:pt idx="0">
                  <c:v>Fall 2015</c:v>
                </c:pt>
                <c:pt idx="1">
                  <c:v>Fall 2016</c:v>
                </c:pt>
                <c:pt idx="2">
                  <c:v>Fall 2017</c:v>
                </c:pt>
                <c:pt idx="3">
                  <c:v>Fall 2018</c:v>
                </c:pt>
                <c:pt idx="4">
                  <c:v>Fall 2019</c:v>
                </c:pt>
              </c:strCache>
            </c:strRef>
          </c:cat>
          <c:val>
            <c:numRef>
              <c:f>'3F ADMIT YIELD'!$F$72:$J$72</c:f>
              <c:numCache>
                <c:formatCode>0.0%</c:formatCode>
                <c:ptCount val="5"/>
                <c:pt idx="0">
                  <c:v>0.300399201596806</c:v>
                </c:pt>
                <c:pt idx="1">
                  <c:v>0.287787182587666</c:v>
                </c:pt>
                <c:pt idx="2">
                  <c:v>0.30991217063990001</c:v>
                </c:pt>
                <c:pt idx="3">
                  <c:v>0.28346456692913402</c:v>
                </c:pt>
                <c:pt idx="4">
                  <c:v>0.26572668112798298</c:v>
                </c:pt>
              </c:numCache>
            </c:numRef>
          </c:val>
          <c:smooth val="0"/>
          <c:extLst>
            <c:ext xmlns:c16="http://schemas.microsoft.com/office/drawing/2014/chart" uri="{C3380CC4-5D6E-409C-BE32-E72D297353CC}">
              <c16:uniqueId val="{00000001-F119-48AE-B217-E18961FA4898}"/>
            </c:ext>
          </c:extLst>
        </c:ser>
        <c:ser>
          <c:idx val="2"/>
          <c:order val="2"/>
          <c:tx>
            <c:strRef>
              <c:f>'3F ADMIT YIELD'!$E$73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'3F ADMIT YIELD'!$F$70:$J$70</c:f>
              <c:strCache>
                <c:ptCount val="5"/>
                <c:pt idx="0">
                  <c:v>Fall 2015</c:v>
                </c:pt>
                <c:pt idx="1">
                  <c:v>Fall 2016</c:v>
                </c:pt>
                <c:pt idx="2">
                  <c:v>Fall 2017</c:v>
                </c:pt>
                <c:pt idx="3">
                  <c:v>Fall 2018</c:v>
                </c:pt>
                <c:pt idx="4">
                  <c:v>Fall 2019</c:v>
                </c:pt>
              </c:strCache>
            </c:strRef>
          </c:cat>
          <c:val>
            <c:numRef>
              <c:f>'3F ADMIT YIELD'!$F$73:$J$73</c:f>
              <c:numCache>
                <c:formatCode>0.0%</c:formatCode>
                <c:ptCount val="5"/>
                <c:pt idx="0">
                  <c:v>0.29656012941870846</c:v>
                </c:pt>
                <c:pt idx="1">
                  <c:v>0.3043279362204705</c:v>
                </c:pt>
                <c:pt idx="2">
                  <c:v>0.2983993902439025</c:v>
                </c:pt>
                <c:pt idx="3">
                  <c:v>0.27648048662039548</c:v>
                </c:pt>
                <c:pt idx="4">
                  <c:v>0.24754267571476551</c:v>
                </c:pt>
              </c:numCache>
            </c:numRef>
          </c:val>
          <c:smooth val="0"/>
          <c:extLst>
            <c:ext xmlns:c16="http://schemas.microsoft.com/office/drawing/2014/chart" uri="{C3380CC4-5D6E-409C-BE32-E72D297353CC}">
              <c16:uniqueId val="{00000002-F119-48AE-B217-E18961FA4898}"/>
            </c:ext>
          </c:extLst>
        </c:ser>
        <c:ser>
          <c:idx val="3"/>
          <c:order val="3"/>
          <c:tx>
            <c:strRef>
              <c:f>'3F ADMIT YIELD'!$E$74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'3F ADMIT YIELD'!$F$70:$J$70</c:f>
              <c:strCache>
                <c:ptCount val="5"/>
                <c:pt idx="0">
                  <c:v>Fall 2015</c:v>
                </c:pt>
                <c:pt idx="1">
                  <c:v>Fall 2016</c:v>
                </c:pt>
                <c:pt idx="2">
                  <c:v>Fall 2017</c:v>
                </c:pt>
                <c:pt idx="3">
                  <c:v>Fall 2018</c:v>
                </c:pt>
                <c:pt idx="4">
                  <c:v>Fall 2019</c:v>
                </c:pt>
              </c:strCache>
            </c:strRef>
          </c:cat>
          <c:val>
            <c:numRef>
              <c:f>'3F ADMIT YIELD'!$F$74:$J$74</c:f>
              <c:numCache>
                <c:formatCode>0.0%</c:formatCode>
                <c:ptCount val="5"/>
                <c:pt idx="0">
                  <c:v>0.31658808309216646</c:v>
                </c:pt>
                <c:pt idx="1">
                  <c:v>0.32689483346446402</c:v>
                </c:pt>
                <c:pt idx="2">
                  <c:v>0.3557774357724075</c:v>
                </c:pt>
                <c:pt idx="3">
                  <c:v>0.33661424782114446</c:v>
                </c:pt>
                <c:pt idx="4">
                  <c:v>0.30244337456139303</c:v>
                </c:pt>
              </c:numCache>
            </c:numRef>
          </c:val>
          <c:smooth val="0"/>
          <c:extLst>
            <c:ext xmlns:c16="http://schemas.microsoft.com/office/drawing/2014/chart" uri="{C3380CC4-5D6E-409C-BE32-E72D297353CC}">
              <c16:uniqueId val="{00000003-F119-48AE-B217-E18961FA4898}"/>
            </c:ext>
          </c:extLst>
        </c:ser>
        <c:ser>
          <c:idx val="4"/>
          <c:order val="4"/>
          <c:tx>
            <c:strRef>
              <c:f>'3F ADMIT YIELD'!$E$75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'3F ADMIT YIELD'!$F$70:$J$70</c:f>
              <c:strCache>
                <c:ptCount val="5"/>
                <c:pt idx="0">
                  <c:v>Fall 2015</c:v>
                </c:pt>
                <c:pt idx="1">
                  <c:v>Fall 2016</c:v>
                </c:pt>
                <c:pt idx="2">
                  <c:v>Fall 2017</c:v>
                </c:pt>
                <c:pt idx="3">
                  <c:v>Fall 2018</c:v>
                </c:pt>
                <c:pt idx="4">
                  <c:v>Fall 2019</c:v>
                </c:pt>
              </c:strCache>
            </c:strRef>
          </c:cat>
          <c:val>
            <c:numRef>
              <c:f>'3F ADMIT YIELD'!$F$75:$J$75</c:f>
              <c:numCache>
                <c:formatCode>0.0%</c:formatCode>
                <c:ptCount val="5"/>
                <c:pt idx="0">
                  <c:v>0.2476318978799075</c:v>
                </c:pt>
                <c:pt idx="1">
                  <c:v>0.23345338595214049</c:v>
                </c:pt>
                <c:pt idx="2">
                  <c:v>0.23009510826611101</c:v>
                </c:pt>
                <c:pt idx="3">
                  <c:v>0.22284823247667751</c:v>
                </c:pt>
                <c:pt idx="4">
                  <c:v>0.2161771627145305</c:v>
                </c:pt>
              </c:numCache>
            </c:numRef>
          </c:val>
          <c:smooth val="0"/>
          <c:extLst>
            <c:ext xmlns:c16="http://schemas.microsoft.com/office/drawing/2014/chart" uri="{C3380CC4-5D6E-409C-BE32-E72D297353CC}">
              <c16:uniqueId val="{00000004-F119-48AE-B217-E18961FA4898}"/>
            </c:ext>
          </c:extLst>
        </c:ser>
        <c:ser>
          <c:idx val="5"/>
          <c:order val="5"/>
          <c:tx>
            <c:strRef>
              <c:f>'3F ADMIT YIELD'!$E$76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'3F ADMIT YIELD'!$F$70:$J$70</c:f>
              <c:strCache>
                <c:ptCount val="5"/>
                <c:pt idx="0">
                  <c:v>Fall 2015</c:v>
                </c:pt>
                <c:pt idx="1">
                  <c:v>Fall 2016</c:v>
                </c:pt>
                <c:pt idx="2">
                  <c:v>Fall 2017</c:v>
                </c:pt>
                <c:pt idx="3">
                  <c:v>Fall 2018</c:v>
                </c:pt>
                <c:pt idx="4">
                  <c:v>Fall 2019</c:v>
                </c:pt>
              </c:strCache>
            </c:strRef>
          </c:cat>
          <c:val>
            <c:numRef>
              <c:f>'3F ADMIT YIELD'!$F$76:$J$76</c:f>
              <c:numCache>
                <c:formatCode>0.0%</c:formatCode>
                <c:ptCount val="5"/>
                <c:pt idx="0">
                  <c:v>0.41798941798941802</c:v>
                </c:pt>
                <c:pt idx="1">
                  <c:v>0.41519823788546301</c:v>
                </c:pt>
                <c:pt idx="2">
                  <c:v>0.38186813186813201</c:v>
                </c:pt>
                <c:pt idx="3">
                  <c:v>0.30511316010058698</c:v>
                </c:pt>
                <c:pt idx="4">
                  <c:v>0.250448296473401</c:v>
                </c:pt>
              </c:numCache>
            </c:numRef>
          </c:val>
          <c:smooth val="0"/>
          <c:extLst>
            <c:ext xmlns:c16="http://schemas.microsoft.com/office/drawing/2014/chart" uri="{C3380CC4-5D6E-409C-BE32-E72D297353CC}">
              <c16:uniqueId val="{00000005-F119-48AE-B217-E18961FA4898}"/>
            </c:ext>
          </c:extLst>
        </c:ser>
        <c:dLbls>
          <c:showLegendKey val="0"/>
          <c:showVal val="0"/>
          <c:showCatName val="0"/>
          <c:showSerName val="0"/>
          <c:showPercent val="0"/>
          <c:showBubbleSize val="0"/>
        </c:dLbls>
        <c:marker val="1"/>
        <c:smooth val="0"/>
        <c:axId val="689845736"/>
        <c:axId val="689842208"/>
      </c:lineChart>
      <c:catAx>
        <c:axId val="689845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89842208"/>
        <c:crosses val="autoZero"/>
        <c:auto val="1"/>
        <c:lblAlgn val="ctr"/>
        <c:lblOffset val="100"/>
        <c:tickLblSkip val="1"/>
        <c:tickMarkSkip val="1"/>
        <c:noMultiLvlLbl val="0"/>
      </c:catAx>
      <c:valAx>
        <c:axId val="689842208"/>
        <c:scaling>
          <c:orientation val="minMax"/>
          <c:min val="0.150000000000000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89845736"/>
        <c:crosses val="autoZero"/>
        <c:crossBetween val="between"/>
      </c:valAx>
      <c:spPr>
        <a:solidFill>
          <a:srgbClr val="C0C0C0"/>
        </a:solidFill>
        <a:ln w="12700">
          <a:solidFill>
            <a:srgbClr val="808080"/>
          </a:solidFill>
          <a:prstDash val="solid"/>
        </a:ln>
      </c:spPr>
    </c:plotArea>
    <c:legend>
      <c:legendPos val="r"/>
      <c:layout>
        <c:manualLayout>
          <c:xMode val="edge"/>
          <c:yMode val="edge"/>
          <c:x val="0.78817790864900639"/>
          <c:y val="2.4415110525415146E-2"/>
          <c:w val="0.20049275551259102"/>
          <c:h val="0.4048839162131345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06579460742293E-2"/>
          <c:y val="0.25405405405405401"/>
          <c:w val="0.90543944259623099"/>
          <c:h val="0.67567567567567699"/>
        </c:manualLayout>
      </c:layout>
      <c:lineChart>
        <c:grouping val="standard"/>
        <c:varyColors val="0"/>
        <c:ser>
          <c:idx val="0"/>
          <c:order val="0"/>
          <c:tx>
            <c:strRef>
              <c:f>'STUDENTS TRENDS'!$C$69</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'STUDENTS TRENDS'!$D$68:$H$68</c:f>
              <c:strCache>
                <c:ptCount val="5"/>
                <c:pt idx="0">
                  <c:v>Fall 2009 Cohort</c:v>
                </c:pt>
                <c:pt idx="1">
                  <c:v>Fall 2010 Cohort</c:v>
                </c:pt>
                <c:pt idx="2">
                  <c:v>Fall 2011 Cohort</c:v>
                </c:pt>
                <c:pt idx="3">
                  <c:v>Fall 2012 Cohort</c:v>
                </c:pt>
                <c:pt idx="4">
                  <c:v>Fall 2013 Cohort</c:v>
                </c:pt>
              </c:strCache>
            </c:strRef>
          </c:cat>
          <c:val>
            <c:numRef>
              <c:f>'STUDENTS TRENDS'!$D$69:$H$69</c:f>
              <c:numCache>
                <c:formatCode>0.0%</c:formatCode>
                <c:ptCount val="5"/>
                <c:pt idx="0">
                  <c:v>0.56324477210553148</c:v>
                </c:pt>
                <c:pt idx="1">
                  <c:v>0.56259584349578651</c:v>
                </c:pt>
                <c:pt idx="2">
                  <c:v>0.56763856054636197</c:v>
                </c:pt>
                <c:pt idx="3">
                  <c:v>0.58012345679012345</c:v>
                </c:pt>
                <c:pt idx="4">
                  <c:v>0.58341904316658899</c:v>
                </c:pt>
              </c:numCache>
            </c:numRef>
          </c:val>
          <c:smooth val="0"/>
          <c:extLst>
            <c:ext xmlns:c16="http://schemas.microsoft.com/office/drawing/2014/chart" uri="{C3380CC4-5D6E-409C-BE32-E72D297353CC}">
              <c16:uniqueId val="{00000000-1201-4187-B44D-41128743E97F}"/>
            </c:ext>
          </c:extLst>
        </c:ser>
        <c:ser>
          <c:idx val="1"/>
          <c:order val="1"/>
          <c:tx>
            <c:strRef>
              <c:f>'STUDENTS TRENDS'!$C$70</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'STUDENTS TRENDS'!$D$68:$H$68</c:f>
              <c:strCache>
                <c:ptCount val="5"/>
                <c:pt idx="0">
                  <c:v>Fall 2009 Cohort</c:v>
                </c:pt>
                <c:pt idx="1">
                  <c:v>Fall 2010 Cohort</c:v>
                </c:pt>
                <c:pt idx="2">
                  <c:v>Fall 2011 Cohort</c:v>
                </c:pt>
                <c:pt idx="3">
                  <c:v>Fall 2012 Cohort</c:v>
                </c:pt>
                <c:pt idx="4">
                  <c:v>Fall 2013 Cohort</c:v>
                </c:pt>
              </c:strCache>
            </c:strRef>
          </c:cat>
          <c:val>
            <c:numRef>
              <c:f>'STUDENTS TRENDS'!$D$70:$H$70</c:f>
              <c:numCache>
                <c:formatCode>0.0%</c:formatCode>
                <c:ptCount val="5"/>
                <c:pt idx="0">
                  <c:v>0.46489110081797547</c:v>
                </c:pt>
                <c:pt idx="1">
                  <c:v>0.477964344941957</c:v>
                </c:pt>
                <c:pt idx="2">
                  <c:v>0.48502302067346748</c:v>
                </c:pt>
                <c:pt idx="3">
                  <c:v>0.47728098873137048</c:v>
                </c:pt>
                <c:pt idx="4">
                  <c:v>0.50390625</c:v>
                </c:pt>
              </c:numCache>
            </c:numRef>
          </c:val>
          <c:smooth val="0"/>
          <c:extLst>
            <c:ext xmlns:c16="http://schemas.microsoft.com/office/drawing/2014/chart" uri="{C3380CC4-5D6E-409C-BE32-E72D297353CC}">
              <c16:uniqueId val="{00000001-1201-4187-B44D-41128743E97F}"/>
            </c:ext>
          </c:extLst>
        </c:ser>
        <c:ser>
          <c:idx val="2"/>
          <c:order val="2"/>
          <c:tx>
            <c:strRef>
              <c:f>'STUDENTS TRENDS'!$C$71</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'STUDENTS TRENDS'!$D$68:$H$68</c:f>
              <c:strCache>
                <c:ptCount val="5"/>
                <c:pt idx="0">
                  <c:v>Fall 2009 Cohort</c:v>
                </c:pt>
                <c:pt idx="1">
                  <c:v>Fall 2010 Cohort</c:v>
                </c:pt>
                <c:pt idx="2">
                  <c:v>Fall 2011 Cohort</c:v>
                </c:pt>
                <c:pt idx="3">
                  <c:v>Fall 2012 Cohort</c:v>
                </c:pt>
                <c:pt idx="4">
                  <c:v>Fall 2013 Cohort</c:v>
                </c:pt>
              </c:strCache>
            </c:strRef>
          </c:cat>
          <c:val>
            <c:numRef>
              <c:f>'STUDENTS TRENDS'!$D$71:$H$71</c:f>
              <c:numCache>
                <c:formatCode>0.0%</c:formatCode>
                <c:ptCount val="5"/>
                <c:pt idx="0">
                  <c:v>0.46956521739130402</c:v>
                </c:pt>
                <c:pt idx="1">
                  <c:v>0.523668639053254</c:v>
                </c:pt>
                <c:pt idx="2">
                  <c:v>0.51507537688442195</c:v>
                </c:pt>
                <c:pt idx="3">
                  <c:v>0.53239436619718306</c:v>
                </c:pt>
                <c:pt idx="4">
                  <c:v>0.55491329479768803</c:v>
                </c:pt>
              </c:numCache>
            </c:numRef>
          </c:val>
          <c:smooth val="0"/>
          <c:extLst>
            <c:ext xmlns:c16="http://schemas.microsoft.com/office/drawing/2014/chart" uri="{C3380CC4-5D6E-409C-BE32-E72D297353CC}">
              <c16:uniqueId val="{00000002-1201-4187-B44D-41128743E97F}"/>
            </c:ext>
          </c:extLst>
        </c:ser>
        <c:dLbls>
          <c:showLegendKey val="0"/>
          <c:showVal val="0"/>
          <c:showCatName val="0"/>
          <c:showSerName val="0"/>
          <c:showPercent val="0"/>
          <c:showBubbleSize val="0"/>
        </c:dLbls>
        <c:marker val="1"/>
        <c:smooth val="0"/>
        <c:axId val="819092656"/>
        <c:axId val="819093440"/>
      </c:lineChart>
      <c:catAx>
        <c:axId val="819092656"/>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3440"/>
        <c:crosses val="max"/>
        <c:auto val="1"/>
        <c:lblAlgn val="ctr"/>
        <c:lblOffset val="100"/>
        <c:tickLblSkip val="1"/>
        <c:tickMarkSkip val="1"/>
        <c:noMultiLvlLbl val="0"/>
      </c:catAx>
      <c:valAx>
        <c:axId val="819093440"/>
        <c:scaling>
          <c:orientation val="minMax"/>
          <c:min val="0.300000000000000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2656"/>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1533742331305E-2"/>
          <c:y val="5.7214069336105899E-2"/>
          <c:w val="0.74478527607362"/>
          <c:h val="0.85821104004158899"/>
        </c:manualLayout>
      </c:layout>
      <c:lineChart>
        <c:grouping val="standard"/>
        <c:varyColors val="0"/>
        <c:ser>
          <c:idx val="0"/>
          <c:order val="0"/>
          <c:tx>
            <c:strRef>
              <c:f>'3F ADMIT YIELD'!$E$36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'3F ADMIT YIELD'!$F$35:$J$35</c:f>
              <c:strCache>
                <c:ptCount val="5"/>
                <c:pt idx="0">
                  <c:v>Fall 2015</c:v>
                </c:pt>
                <c:pt idx="1">
                  <c:v>Fall 2016</c:v>
                </c:pt>
                <c:pt idx="2">
                  <c:v>Fall 2017</c:v>
                </c:pt>
                <c:pt idx="3">
                  <c:v>Fall 2018</c:v>
                </c:pt>
                <c:pt idx="4">
                  <c:v>Fall 2019</c:v>
                </c:pt>
              </c:strCache>
            </c:strRef>
          </c:cat>
          <c:val>
            <c:numRef>
              <c:f>'3F ADMIT YIELD'!$F$36:$J$36</c:f>
              <c:numCache>
                <c:formatCode>0.0%</c:formatCode>
                <c:ptCount val="5"/>
                <c:pt idx="0">
                  <c:v>0.2250647716303035</c:v>
                </c:pt>
                <c:pt idx="1">
                  <c:v>0.21482237328268899</c:v>
                </c:pt>
                <c:pt idx="2">
                  <c:v>0.2139770275071585</c:v>
                </c:pt>
                <c:pt idx="3">
                  <c:v>0.208767130845921</c:v>
                </c:pt>
                <c:pt idx="4">
                  <c:v>0.20538909367250699</c:v>
                </c:pt>
              </c:numCache>
            </c:numRef>
          </c:val>
          <c:smooth val="0"/>
          <c:extLst>
            <c:ext xmlns:c16="http://schemas.microsoft.com/office/drawing/2014/chart" uri="{C3380CC4-5D6E-409C-BE32-E72D297353CC}">
              <c16:uniqueId val="{00000000-9184-46D7-9785-2C93B8849A20}"/>
            </c:ext>
          </c:extLst>
        </c:ser>
        <c:ser>
          <c:idx val="1"/>
          <c:order val="1"/>
          <c:tx>
            <c:strRef>
              <c:f>'3F ADMIT YIELD'!$E$37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'3F ADMIT YIELD'!$F$35:$J$35</c:f>
              <c:strCache>
                <c:ptCount val="5"/>
                <c:pt idx="0">
                  <c:v>Fall 2015</c:v>
                </c:pt>
                <c:pt idx="1">
                  <c:v>Fall 2016</c:v>
                </c:pt>
                <c:pt idx="2">
                  <c:v>Fall 2017</c:v>
                </c:pt>
                <c:pt idx="3">
                  <c:v>Fall 2018</c:v>
                </c:pt>
                <c:pt idx="4">
                  <c:v>Fall 2019</c:v>
                </c:pt>
              </c:strCache>
            </c:strRef>
          </c:cat>
          <c:val>
            <c:numRef>
              <c:f>'3F ADMIT YIELD'!$F$37:$J$37</c:f>
              <c:numCache>
                <c:formatCode>0.0%</c:formatCode>
                <c:ptCount val="5"/>
                <c:pt idx="0">
                  <c:v>0.21470125096831749</c:v>
                </c:pt>
                <c:pt idx="1">
                  <c:v>0.21205957126917499</c:v>
                </c:pt>
                <c:pt idx="2">
                  <c:v>0.2125595759687105</c:v>
                </c:pt>
                <c:pt idx="3">
                  <c:v>0.19676229693651298</c:v>
                </c:pt>
                <c:pt idx="4">
                  <c:v>0.18733410727949101</c:v>
                </c:pt>
              </c:numCache>
            </c:numRef>
          </c:val>
          <c:smooth val="0"/>
          <c:extLst>
            <c:ext xmlns:c16="http://schemas.microsoft.com/office/drawing/2014/chart" uri="{C3380CC4-5D6E-409C-BE32-E72D297353CC}">
              <c16:uniqueId val="{00000001-9184-46D7-9785-2C93B8849A20}"/>
            </c:ext>
          </c:extLst>
        </c:ser>
        <c:ser>
          <c:idx val="2"/>
          <c:order val="2"/>
          <c:tx>
            <c:strRef>
              <c:f>'3F ADMIT YIELD'!$E$38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'3F ADMIT YIELD'!$F$35:$J$35</c:f>
              <c:strCache>
                <c:ptCount val="5"/>
                <c:pt idx="0">
                  <c:v>Fall 2015</c:v>
                </c:pt>
                <c:pt idx="1">
                  <c:v>Fall 2016</c:v>
                </c:pt>
                <c:pt idx="2">
                  <c:v>Fall 2017</c:v>
                </c:pt>
                <c:pt idx="3">
                  <c:v>Fall 2018</c:v>
                </c:pt>
                <c:pt idx="4">
                  <c:v>Fall 2019</c:v>
                </c:pt>
              </c:strCache>
            </c:strRef>
          </c:cat>
          <c:val>
            <c:numRef>
              <c:f>'3F ADMIT YIELD'!$F$38:$J$38</c:f>
              <c:numCache>
                <c:formatCode>0.0%</c:formatCode>
                <c:ptCount val="5"/>
                <c:pt idx="0">
                  <c:v>0.25958821154622502</c:v>
                </c:pt>
                <c:pt idx="1">
                  <c:v>0.24753974261922801</c:v>
                </c:pt>
                <c:pt idx="2">
                  <c:v>0.233380480905233</c:v>
                </c:pt>
                <c:pt idx="3">
                  <c:v>0.21869669054930099</c:v>
                </c:pt>
                <c:pt idx="4">
                  <c:v>0.21652231845436401</c:v>
                </c:pt>
              </c:numCache>
            </c:numRef>
          </c:val>
          <c:smooth val="0"/>
          <c:extLst>
            <c:ext xmlns:c16="http://schemas.microsoft.com/office/drawing/2014/chart" uri="{C3380CC4-5D6E-409C-BE32-E72D297353CC}">
              <c16:uniqueId val="{00000002-9184-46D7-9785-2C93B8849A20}"/>
            </c:ext>
          </c:extLst>
        </c:ser>
        <c:ser>
          <c:idx val="3"/>
          <c:order val="3"/>
          <c:tx>
            <c:strRef>
              <c:f>'3F ADMIT YIELD'!$E$39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'3F ADMIT YIELD'!$F$35:$J$35</c:f>
              <c:strCache>
                <c:ptCount val="5"/>
                <c:pt idx="0">
                  <c:v>Fall 2015</c:v>
                </c:pt>
                <c:pt idx="1">
                  <c:v>Fall 2016</c:v>
                </c:pt>
                <c:pt idx="2">
                  <c:v>Fall 2017</c:v>
                </c:pt>
                <c:pt idx="3">
                  <c:v>Fall 2018</c:v>
                </c:pt>
                <c:pt idx="4">
                  <c:v>Fall 2019</c:v>
                </c:pt>
              </c:strCache>
            </c:strRef>
          </c:cat>
          <c:val>
            <c:numRef>
              <c:f>'3F ADMIT YIELD'!$F$39:$J$39</c:f>
              <c:numCache>
                <c:formatCode>0.0%</c:formatCode>
                <c:ptCount val="5"/>
                <c:pt idx="0">
                  <c:v>0.29865771812080499</c:v>
                </c:pt>
                <c:pt idx="1">
                  <c:v>0.29237288135593198</c:v>
                </c:pt>
                <c:pt idx="2">
                  <c:v>0.29726516052318702</c:v>
                </c:pt>
                <c:pt idx="3">
                  <c:v>0.28589420654911801</c:v>
                </c:pt>
                <c:pt idx="4">
                  <c:v>0.26464047442549998</c:v>
                </c:pt>
              </c:numCache>
            </c:numRef>
          </c:val>
          <c:smooth val="0"/>
          <c:extLst>
            <c:ext xmlns:c16="http://schemas.microsoft.com/office/drawing/2014/chart" uri="{C3380CC4-5D6E-409C-BE32-E72D297353CC}">
              <c16:uniqueId val="{00000003-9184-46D7-9785-2C93B8849A20}"/>
            </c:ext>
          </c:extLst>
        </c:ser>
        <c:ser>
          <c:idx val="4"/>
          <c:order val="4"/>
          <c:tx>
            <c:strRef>
              <c:f>'3F ADMIT YIELD'!$E$40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'3F ADMIT YIELD'!$F$35:$J$35</c:f>
              <c:strCache>
                <c:ptCount val="5"/>
                <c:pt idx="0">
                  <c:v>Fall 2015</c:v>
                </c:pt>
                <c:pt idx="1">
                  <c:v>Fall 2016</c:v>
                </c:pt>
                <c:pt idx="2">
                  <c:v>Fall 2017</c:v>
                </c:pt>
                <c:pt idx="3">
                  <c:v>Fall 2018</c:v>
                </c:pt>
                <c:pt idx="4">
                  <c:v>Fall 2019</c:v>
                </c:pt>
              </c:strCache>
            </c:strRef>
          </c:cat>
          <c:val>
            <c:numRef>
              <c:f>'3F ADMIT YIELD'!$F$40:$J$40</c:f>
              <c:numCache>
                <c:formatCode>0.0%</c:formatCode>
                <c:ptCount val="5"/>
                <c:pt idx="0">
                  <c:v>0.2476318978799075</c:v>
                </c:pt>
                <c:pt idx="1">
                  <c:v>0.23345338595214049</c:v>
                </c:pt>
                <c:pt idx="2">
                  <c:v>0.23009510826611101</c:v>
                </c:pt>
                <c:pt idx="3">
                  <c:v>0.22284823247667751</c:v>
                </c:pt>
                <c:pt idx="4">
                  <c:v>0.2161771627145305</c:v>
                </c:pt>
              </c:numCache>
            </c:numRef>
          </c:val>
          <c:smooth val="0"/>
          <c:extLst>
            <c:ext xmlns:c16="http://schemas.microsoft.com/office/drawing/2014/chart" uri="{C3380CC4-5D6E-409C-BE32-E72D297353CC}">
              <c16:uniqueId val="{00000004-9184-46D7-9785-2C93B8849A20}"/>
            </c:ext>
          </c:extLst>
        </c:ser>
        <c:ser>
          <c:idx val="5"/>
          <c:order val="5"/>
          <c:tx>
            <c:strRef>
              <c:f>'3F ADMIT YIELD'!$E$41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'3F ADMIT YIELD'!$F$35:$J$35</c:f>
              <c:strCache>
                <c:ptCount val="5"/>
                <c:pt idx="0">
                  <c:v>Fall 2015</c:v>
                </c:pt>
                <c:pt idx="1">
                  <c:v>Fall 2016</c:v>
                </c:pt>
                <c:pt idx="2">
                  <c:v>Fall 2017</c:v>
                </c:pt>
                <c:pt idx="3">
                  <c:v>Fall 2018</c:v>
                </c:pt>
                <c:pt idx="4">
                  <c:v>Fall 2019</c:v>
                </c:pt>
              </c:strCache>
            </c:strRef>
          </c:cat>
          <c:val>
            <c:numRef>
              <c:f>'3F ADMIT YIELD'!$F$41:$J$41</c:f>
              <c:numCache>
                <c:formatCode>0.0%</c:formatCode>
                <c:ptCount val="5"/>
                <c:pt idx="0">
                  <c:v>0.41798941798941802</c:v>
                </c:pt>
                <c:pt idx="1">
                  <c:v>0.41519823788546301</c:v>
                </c:pt>
                <c:pt idx="2">
                  <c:v>0.38186813186813201</c:v>
                </c:pt>
                <c:pt idx="3">
                  <c:v>0.30511316010058698</c:v>
                </c:pt>
                <c:pt idx="4">
                  <c:v>0.250448296473401</c:v>
                </c:pt>
              </c:numCache>
            </c:numRef>
          </c:val>
          <c:smooth val="0"/>
          <c:extLst>
            <c:ext xmlns:c16="http://schemas.microsoft.com/office/drawing/2014/chart" uri="{C3380CC4-5D6E-409C-BE32-E72D297353CC}">
              <c16:uniqueId val="{00000005-9184-46D7-9785-2C93B8849A20}"/>
            </c:ext>
          </c:extLst>
        </c:ser>
        <c:dLbls>
          <c:showLegendKey val="0"/>
          <c:showVal val="0"/>
          <c:showCatName val="0"/>
          <c:showSerName val="0"/>
          <c:showPercent val="0"/>
          <c:showBubbleSize val="0"/>
        </c:dLbls>
        <c:marker val="1"/>
        <c:smooth val="0"/>
        <c:axId val="689842600"/>
        <c:axId val="689842992"/>
      </c:lineChart>
      <c:catAx>
        <c:axId val="689842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89842992"/>
        <c:crosses val="autoZero"/>
        <c:auto val="1"/>
        <c:lblAlgn val="ctr"/>
        <c:lblOffset val="100"/>
        <c:tickLblSkip val="1"/>
        <c:tickMarkSkip val="1"/>
        <c:noMultiLvlLbl val="0"/>
      </c:catAx>
      <c:valAx>
        <c:axId val="689842992"/>
        <c:scaling>
          <c:orientation val="minMax"/>
          <c:min val="0.17"/>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89842600"/>
        <c:crosses val="autoZero"/>
        <c:crossBetween val="between"/>
      </c:valAx>
      <c:spPr>
        <a:solidFill>
          <a:srgbClr val="C0C0C0"/>
        </a:solidFill>
        <a:ln w="12700">
          <a:solidFill>
            <a:srgbClr val="808080"/>
          </a:solidFill>
          <a:prstDash val="solid"/>
        </a:ln>
      </c:spPr>
    </c:plotArea>
    <c:legend>
      <c:legendPos val="r"/>
      <c:layout>
        <c:manualLayout>
          <c:xMode val="edge"/>
          <c:yMode val="edge"/>
          <c:x val="0.80029624336257399"/>
          <c:y val="3.0181123583694042E-2"/>
          <c:w val="0.18589752541447344"/>
          <c:h val="0.386318381871283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24539877300596E-2"/>
          <c:y val="8.0200697546350105E-2"/>
          <c:w val="0.749693251533742"/>
          <c:h val="0.81955087805176496"/>
        </c:manualLayout>
      </c:layout>
      <c:lineChart>
        <c:grouping val="standard"/>
        <c:varyColors val="0"/>
        <c:ser>
          <c:idx val="0"/>
          <c:order val="0"/>
          <c:tx>
            <c:strRef>
              <c:f>'3S ADMIT YIELD'!$E$36</c:f>
              <c:strCache>
                <c:ptCount val="1"/>
                <c:pt idx="0">
                  <c:v>&gt;3,000 (102)</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'3S ADMIT YIELD'!$F$35:$J$35</c:f>
              <c:strCache>
                <c:ptCount val="5"/>
                <c:pt idx="0">
                  <c:v>Fall 2015</c:v>
                </c:pt>
                <c:pt idx="1">
                  <c:v>Fall 2016</c:v>
                </c:pt>
                <c:pt idx="2">
                  <c:v>Fall 2017</c:v>
                </c:pt>
                <c:pt idx="3">
                  <c:v>Fall 2018</c:v>
                </c:pt>
                <c:pt idx="4">
                  <c:v>Fall 2019</c:v>
                </c:pt>
              </c:strCache>
            </c:strRef>
          </c:cat>
          <c:val>
            <c:numRef>
              <c:f>'3S ADMIT YIELD'!$F$36:$J$36</c:f>
              <c:numCache>
                <c:formatCode>0.0%</c:formatCode>
                <c:ptCount val="5"/>
                <c:pt idx="0">
                  <c:v>0.2202358061769745</c:v>
                </c:pt>
                <c:pt idx="1">
                  <c:v>0.19986076765201499</c:v>
                </c:pt>
                <c:pt idx="2">
                  <c:v>0.2036606098604965</c:v>
                </c:pt>
                <c:pt idx="3">
                  <c:v>0.19070646533966751</c:v>
                </c:pt>
                <c:pt idx="4">
                  <c:v>0.193200440732062</c:v>
                </c:pt>
              </c:numCache>
            </c:numRef>
          </c:val>
          <c:smooth val="0"/>
          <c:extLst>
            <c:ext xmlns:c16="http://schemas.microsoft.com/office/drawing/2014/chart" uri="{C3380CC4-5D6E-409C-BE32-E72D297353CC}">
              <c16:uniqueId val="{00000000-F608-4742-9F52-51BBDB589F0B}"/>
            </c:ext>
          </c:extLst>
        </c:ser>
        <c:ser>
          <c:idx val="1"/>
          <c:order val="1"/>
          <c:tx>
            <c:strRef>
              <c:f>'3S ADMIT YIELD'!$E$37</c:f>
              <c:strCache>
                <c:ptCount val="1"/>
                <c:pt idx="0">
                  <c:v>2,001-3,000 (134)</c:v>
                </c:pt>
              </c:strCache>
            </c:strRef>
          </c:tx>
          <c:spPr>
            <a:ln w="25400">
              <a:solidFill>
                <a:srgbClr val="DD0806"/>
              </a:solidFill>
              <a:prstDash val="solid"/>
            </a:ln>
          </c:spPr>
          <c:marker>
            <c:symbol val="star"/>
            <c:size val="5"/>
            <c:spPr>
              <a:noFill/>
              <a:ln>
                <a:solidFill>
                  <a:srgbClr val="DD0806"/>
                </a:solidFill>
                <a:prstDash val="solid"/>
              </a:ln>
            </c:spPr>
          </c:marker>
          <c:cat>
            <c:strRef>
              <c:f>'3S ADMIT YIELD'!$F$35:$J$35</c:f>
              <c:strCache>
                <c:ptCount val="5"/>
                <c:pt idx="0">
                  <c:v>Fall 2015</c:v>
                </c:pt>
                <c:pt idx="1">
                  <c:v>Fall 2016</c:v>
                </c:pt>
                <c:pt idx="2">
                  <c:v>Fall 2017</c:v>
                </c:pt>
                <c:pt idx="3">
                  <c:v>Fall 2018</c:v>
                </c:pt>
                <c:pt idx="4">
                  <c:v>Fall 2019</c:v>
                </c:pt>
              </c:strCache>
            </c:strRef>
          </c:cat>
          <c:val>
            <c:numRef>
              <c:f>'3S ADMIT YIELD'!$F$37:$J$37</c:f>
              <c:numCache>
                <c:formatCode>0.0%</c:formatCode>
                <c:ptCount val="5"/>
                <c:pt idx="0">
                  <c:v>0.24588262476894651</c:v>
                </c:pt>
                <c:pt idx="1">
                  <c:v>0.23341118100886199</c:v>
                </c:pt>
                <c:pt idx="2">
                  <c:v>0.2287093312307675</c:v>
                </c:pt>
                <c:pt idx="3">
                  <c:v>0.23116069680955201</c:v>
                </c:pt>
                <c:pt idx="4">
                  <c:v>0.21538091198721951</c:v>
                </c:pt>
              </c:numCache>
            </c:numRef>
          </c:val>
          <c:smooth val="0"/>
          <c:extLst>
            <c:ext xmlns:c16="http://schemas.microsoft.com/office/drawing/2014/chart" uri="{C3380CC4-5D6E-409C-BE32-E72D297353CC}">
              <c16:uniqueId val="{00000001-F608-4742-9F52-51BBDB589F0B}"/>
            </c:ext>
          </c:extLst>
        </c:ser>
        <c:ser>
          <c:idx val="2"/>
          <c:order val="2"/>
          <c:tx>
            <c:strRef>
              <c:f>'3S ADMIT YIELD'!$E$38</c:f>
              <c:strCache>
                <c:ptCount val="1"/>
                <c:pt idx="0">
                  <c:v>1,000-2,000 (267)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'3S ADMIT YIELD'!$F$35:$J$35</c:f>
              <c:strCache>
                <c:ptCount val="5"/>
                <c:pt idx="0">
                  <c:v>Fall 2015</c:v>
                </c:pt>
                <c:pt idx="1">
                  <c:v>Fall 2016</c:v>
                </c:pt>
                <c:pt idx="2">
                  <c:v>Fall 2017</c:v>
                </c:pt>
                <c:pt idx="3">
                  <c:v>Fall 2018</c:v>
                </c:pt>
                <c:pt idx="4">
                  <c:v>Fall 2019</c:v>
                </c:pt>
              </c:strCache>
            </c:strRef>
          </c:cat>
          <c:val>
            <c:numRef>
              <c:f>'3S ADMIT YIELD'!$F$38:$J$38</c:f>
              <c:numCache>
                <c:formatCode>0.0%</c:formatCode>
                <c:ptCount val="5"/>
                <c:pt idx="0">
                  <c:v>0.24640657084188899</c:v>
                </c:pt>
                <c:pt idx="1">
                  <c:v>0.24576271186440701</c:v>
                </c:pt>
                <c:pt idx="2">
                  <c:v>0.23118729096990001</c:v>
                </c:pt>
                <c:pt idx="3">
                  <c:v>0.221441947565543</c:v>
                </c:pt>
                <c:pt idx="4">
                  <c:v>0.217329545454545</c:v>
                </c:pt>
              </c:numCache>
            </c:numRef>
          </c:val>
          <c:smooth val="0"/>
          <c:extLst>
            <c:ext xmlns:c16="http://schemas.microsoft.com/office/drawing/2014/chart" uri="{C3380CC4-5D6E-409C-BE32-E72D297353CC}">
              <c16:uniqueId val="{00000002-F608-4742-9F52-51BBDB589F0B}"/>
            </c:ext>
          </c:extLst>
        </c:ser>
        <c:ser>
          <c:idx val="3"/>
          <c:order val="3"/>
          <c:tx>
            <c:strRef>
              <c:f>'3S ADMIT YIELD'!$E$39</c:f>
              <c:strCache>
                <c:ptCount val="1"/>
                <c:pt idx="0">
                  <c:v>&lt;1,000 (143)</c:v>
                </c:pt>
              </c:strCache>
            </c:strRef>
          </c:tx>
          <c:spPr>
            <a:ln w="25400">
              <a:solidFill>
                <a:srgbClr val="006411"/>
              </a:solidFill>
              <a:prstDash val="solid"/>
            </a:ln>
          </c:spPr>
          <c:marker>
            <c:symbol val="x"/>
            <c:size val="5"/>
            <c:spPr>
              <a:noFill/>
              <a:ln>
                <a:solidFill>
                  <a:srgbClr val="006411"/>
                </a:solidFill>
                <a:prstDash val="solid"/>
              </a:ln>
            </c:spPr>
          </c:marker>
          <c:cat>
            <c:strRef>
              <c:f>'3S ADMIT YIELD'!$F$35:$J$35</c:f>
              <c:strCache>
                <c:ptCount val="5"/>
                <c:pt idx="0">
                  <c:v>Fall 2015</c:v>
                </c:pt>
                <c:pt idx="1">
                  <c:v>Fall 2016</c:v>
                </c:pt>
                <c:pt idx="2">
                  <c:v>Fall 2017</c:v>
                </c:pt>
                <c:pt idx="3">
                  <c:v>Fall 2018</c:v>
                </c:pt>
                <c:pt idx="4">
                  <c:v>Fall 2019</c:v>
                </c:pt>
              </c:strCache>
            </c:strRef>
          </c:cat>
          <c:val>
            <c:numRef>
              <c:f>'3S ADMIT YIELD'!$F$39:$J$39</c:f>
              <c:numCache>
                <c:formatCode>0.0%</c:formatCode>
                <c:ptCount val="5"/>
                <c:pt idx="0">
                  <c:v>0.274143302180685</c:v>
                </c:pt>
                <c:pt idx="1">
                  <c:v>0.25159235668789798</c:v>
                </c:pt>
                <c:pt idx="2">
                  <c:v>0.25</c:v>
                </c:pt>
                <c:pt idx="3">
                  <c:v>0.247695852534562</c:v>
                </c:pt>
                <c:pt idx="4">
                  <c:v>0.231788079470199</c:v>
                </c:pt>
              </c:numCache>
            </c:numRef>
          </c:val>
          <c:smooth val="0"/>
          <c:extLst>
            <c:ext xmlns:c16="http://schemas.microsoft.com/office/drawing/2014/chart" uri="{C3380CC4-5D6E-409C-BE32-E72D297353CC}">
              <c16:uniqueId val="{00000003-F608-4742-9F52-51BBDB589F0B}"/>
            </c:ext>
          </c:extLst>
        </c:ser>
        <c:ser>
          <c:idx val="4"/>
          <c:order val="4"/>
          <c:tx>
            <c:strRef>
              <c:f>'3S ADMIT YIELD'!$E$40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'3S ADMIT YIELD'!$F$35:$J$35</c:f>
              <c:strCache>
                <c:ptCount val="5"/>
                <c:pt idx="0">
                  <c:v>Fall 2015</c:v>
                </c:pt>
                <c:pt idx="1">
                  <c:v>Fall 2016</c:v>
                </c:pt>
                <c:pt idx="2">
                  <c:v>Fall 2017</c:v>
                </c:pt>
                <c:pt idx="3">
                  <c:v>Fall 2018</c:v>
                </c:pt>
                <c:pt idx="4">
                  <c:v>Fall 2019</c:v>
                </c:pt>
              </c:strCache>
            </c:strRef>
          </c:cat>
          <c:val>
            <c:numRef>
              <c:f>'3S ADMIT YIELD'!$F$40:$J$40</c:f>
              <c:numCache>
                <c:formatCode>0.0%</c:formatCode>
                <c:ptCount val="5"/>
                <c:pt idx="0">
                  <c:v>0.2476318978799075</c:v>
                </c:pt>
                <c:pt idx="1">
                  <c:v>0.23345338595214049</c:v>
                </c:pt>
                <c:pt idx="2">
                  <c:v>0.23009510826611101</c:v>
                </c:pt>
                <c:pt idx="3">
                  <c:v>0.22284823247667751</c:v>
                </c:pt>
                <c:pt idx="4">
                  <c:v>0.2161771627145305</c:v>
                </c:pt>
              </c:numCache>
            </c:numRef>
          </c:val>
          <c:smooth val="0"/>
          <c:extLst>
            <c:ext xmlns:c16="http://schemas.microsoft.com/office/drawing/2014/chart" uri="{C3380CC4-5D6E-409C-BE32-E72D297353CC}">
              <c16:uniqueId val="{00000004-F608-4742-9F52-51BBDB589F0B}"/>
            </c:ext>
          </c:extLst>
        </c:ser>
        <c:ser>
          <c:idx val="5"/>
          <c:order val="5"/>
          <c:tx>
            <c:strRef>
              <c:f>'3S ADMIT YIELD'!$E$41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'3S ADMIT YIELD'!$F$35:$J$35</c:f>
              <c:strCache>
                <c:ptCount val="5"/>
                <c:pt idx="0">
                  <c:v>Fall 2015</c:v>
                </c:pt>
                <c:pt idx="1">
                  <c:v>Fall 2016</c:v>
                </c:pt>
                <c:pt idx="2">
                  <c:v>Fall 2017</c:v>
                </c:pt>
                <c:pt idx="3">
                  <c:v>Fall 2018</c:v>
                </c:pt>
                <c:pt idx="4">
                  <c:v>Fall 2019</c:v>
                </c:pt>
              </c:strCache>
            </c:strRef>
          </c:cat>
          <c:val>
            <c:numRef>
              <c:f>'3S ADMIT YIELD'!$F$41:$J$41</c:f>
              <c:numCache>
                <c:formatCode>0.0%</c:formatCode>
                <c:ptCount val="5"/>
                <c:pt idx="0">
                  <c:v>0.41798941798941802</c:v>
                </c:pt>
                <c:pt idx="1">
                  <c:v>0.41519823788546301</c:v>
                </c:pt>
                <c:pt idx="2">
                  <c:v>0.38186813186813201</c:v>
                </c:pt>
                <c:pt idx="3">
                  <c:v>0.30511316010058698</c:v>
                </c:pt>
                <c:pt idx="4">
                  <c:v>0.250448296473401</c:v>
                </c:pt>
              </c:numCache>
            </c:numRef>
          </c:val>
          <c:smooth val="0"/>
          <c:extLst>
            <c:ext xmlns:c16="http://schemas.microsoft.com/office/drawing/2014/chart" uri="{C3380CC4-5D6E-409C-BE32-E72D297353CC}">
              <c16:uniqueId val="{00000005-F608-4742-9F52-51BBDB589F0B}"/>
            </c:ext>
          </c:extLst>
        </c:ser>
        <c:dLbls>
          <c:showLegendKey val="0"/>
          <c:showVal val="0"/>
          <c:showCatName val="0"/>
          <c:showSerName val="0"/>
          <c:showPercent val="0"/>
          <c:showBubbleSize val="0"/>
        </c:dLbls>
        <c:marker val="1"/>
        <c:smooth val="0"/>
        <c:axId val="689846520"/>
        <c:axId val="895606200"/>
      </c:lineChart>
      <c:catAx>
        <c:axId val="689846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95606200"/>
        <c:crosses val="autoZero"/>
        <c:auto val="1"/>
        <c:lblAlgn val="ctr"/>
        <c:lblOffset val="100"/>
        <c:tickLblSkip val="1"/>
        <c:tickMarkSkip val="1"/>
        <c:noMultiLvlLbl val="0"/>
      </c:catAx>
      <c:valAx>
        <c:axId val="895606200"/>
        <c:scaling>
          <c:orientation val="minMax"/>
          <c:min val="0.17"/>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9846520"/>
        <c:crosses val="autoZero"/>
        <c:crossBetween val="between"/>
      </c:valAx>
      <c:spPr>
        <a:solidFill>
          <a:srgbClr val="C0C0C0"/>
        </a:solidFill>
        <a:ln w="12700">
          <a:solidFill>
            <a:srgbClr val="808080"/>
          </a:solidFill>
          <a:prstDash val="solid"/>
        </a:ln>
      </c:spPr>
    </c:plotArea>
    <c:legend>
      <c:legendPos val="r"/>
      <c:layout>
        <c:manualLayout>
          <c:xMode val="edge"/>
          <c:yMode val="edge"/>
          <c:x val="0.79329086384981828"/>
          <c:y val="2.923389255195806E-2"/>
          <c:w val="0.19092261462057197"/>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1533742331305E-2"/>
          <c:y val="5.7934580071458901E-2"/>
          <c:w val="0.748466257668712"/>
          <c:h val="0.86398091150045198"/>
        </c:manualLayout>
      </c:layout>
      <c:lineChart>
        <c:grouping val="standard"/>
        <c:varyColors val="0"/>
        <c:ser>
          <c:idx val="0"/>
          <c:order val="0"/>
          <c:tx>
            <c:strRef>
              <c:f>'3S ADMIT YIELD'!$E$71</c:f>
              <c:strCache>
                <c:ptCount val="1"/>
                <c:pt idx="0">
                  <c:v>&gt;3,000 (5)</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'3S ADMIT YIELD'!$F$70:$J$70</c:f>
              <c:strCache>
                <c:ptCount val="5"/>
                <c:pt idx="0">
                  <c:v>Fall 2015</c:v>
                </c:pt>
                <c:pt idx="1">
                  <c:v>Fall 2016</c:v>
                </c:pt>
                <c:pt idx="2">
                  <c:v>Fall 2017</c:v>
                </c:pt>
                <c:pt idx="3">
                  <c:v>Fall 2018</c:v>
                </c:pt>
                <c:pt idx="4">
                  <c:v>Fall 2019</c:v>
                </c:pt>
              </c:strCache>
            </c:strRef>
          </c:cat>
          <c:val>
            <c:numRef>
              <c:f>'3S ADMIT YIELD'!$F$71:$J$71</c:f>
              <c:numCache>
                <c:formatCode>0.0%</c:formatCode>
                <c:ptCount val="5"/>
                <c:pt idx="0">
                  <c:v>0.223903565016671</c:v>
                </c:pt>
                <c:pt idx="1">
                  <c:v>0.19337511190689299</c:v>
                </c:pt>
                <c:pt idx="2">
                  <c:v>0.180112044817927</c:v>
                </c:pt>
                <c:pt idx="3">
                  <c:v>0.166874221668742</c:v>
                </c:pt>
                <c:pt idx="4">
                  <c:v>0.142595499738357</c:v>
                </c:pt>
              </c:numCache>
            </c:numRef>
          </c:val>
          <c:smooth val="0"/>
          <c:extLst>
            <c:ext xmlns:c16="http://schemas.microsoft.com/office/drawing/2014/chart" uri="{C3380CC4-5D6E-409C-BE32-E72D297353CC}">
              <c16:uniqueId val="{00000000-F9F5-4E45-AB42-48CAFFAD5D69}"/>
            </c:ext>
          </c:extLst>
        </c:ser>
        <c:ser>
          <c:idx val="1"/>
          <c:order val="1"/>
          <c:tx>
            <c:strRef>
              <c:f>'3S ADMIT YIELD'!$E$72</c:f>
              <c:strCache>
                <c:ptCount val="1"/>
                <c:pt idx="0">
                  <c:v>2,001-3,000 (14)</c:v>
                </c:pt>
              </c:strCache>
            </c:strRef>
          </c:tx>
          <c:spPr>
            <a:ln w="25400">
              <a:solidFill>
                <a:srgbClr val="DD0806"/>
              </a:solidFill>
              <a:prstDash val="solid"/>
            </a:ln>
          </c:spPr>
          <c:marker>
            <c:symbol val="star"/>
            <c:size val="5"/>
            <c:spPr>
              <a:noFill/>
              <a:ln>
                <a:solidFill>
                  <a:srgbClr val="DD0806"/>
                </a:solidFill>
                <a:prstDash val="solid"/>
              </a:ln>
            </c:spPr>
          </c:marker>
          <c:cat>
            <c:strRef>
              <c:f>'3S ADMIT YIELD'!$F$70:$J$70</c:f>
              <c:strCache>
                <c:ptCount val="5"/>
                <c:pt idx="0">
                  <c:v>Fall 2015</c:v>
                </c:pt>
                <c:pt idx="1">
                  <c:v>Fall 2016</c:v>
                </c:pt>
                <c:pt idx="2">
                  <c:v>Fall 2017</c:v>
                </c:pt>
                <c:pt idx="3">
                  <c:v>Fall 2018</c:v>
                </c:pt>
                <c:pt idx="4">
                  <c:v>Fall 2019</c:v>
                </c:pt>
              </c:strCache>
            </c:strRef>
          </c:cat>
          <c:val>
            <c:numRef>
              <c:f>'3S ADMIT YIELD'!$F$72:$J$72</c:f>
              <c:numCache>
                <c:formatCode>0.0%</c:formatCode>
                <c:ptCount val="5"/>
                <c:pt idx="0">
                  <c:v>0.28502930682394401</c:v>
                </c:pt>
                <c:pt idx="1">
                  <c:v>0.3043279362204705</c:v>
                </c:pt>
                <c:pt idx="2">
                  <c:v>0.3042208574181115</c:v>
                </c:pt>
                <c:pt idx="3">
                  <c:v>0.26462220856073604</c:v>
                </c:pt>
                <c:pt idx="4">
                  <c:v>0.24734791409829099</c:v>
                </c:pt>
              </c:numCache>
            </c:numRef>
          </c:val>
          <c:smooth val="0"/>
          <c:extLst>
            <c:ext xmlns:c16="http://schemas.microsoft.com/office/drawing/2014/chart" uri="{C3380CC4-5D6E-409C-BE32-E72D297353CC}">
              <c16:uniqueId val="{00000001-F9F5-4E45-AB42-48CAFFAD5D69}"/>
            </c:ext>
          </c:extLst>
        </c:ser>
        <c:ser>
          <c:idx val="2"/>
          <c:order val="2"/>
          <c:tx>
            <c:strRef>
              <c:f>'3S ADMIT YIELD'!$E$73</c:f>
              <c:strCache>
                <c:ptCount val="1"/>
                <c:pt idx="0">
                  <c:v>1,000-2,000 (26)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'3S ADMIT YIELD'!$F$70:$J$70</c:f>
              <c:strCache>
                <c:ptCount val="5"/>
                <c:pt idx="0">
                  <c:v>Fall 2015</c:v>
                </c:pt>
                <c:pt idx="1">
                  <c:v>Fall 2016</c:v>
                </c:pt>
                <c:pt idx="2">
                  <c:v>Fall 2017</c:v>
                </c:pt>
                <c:pt idx="3">
                  <c:v>Fall 2018</c:v>
                </c:pt>
                <c:pt idx="4">
                  <c:v>Fall 2019</c:v>
                </c:pt>
              </c:strCache>
            </c:strRef>
          </c:cat>
          <c:val>
            <c:numRef>
              <c:f>'3S ADMIT YIELD'!$F$73:$J$73</c:f>
              <c:numCache>
                <c:formatCode>0.0%</c:formatCode>
                <c:ptCount val="5"/>
                <c:pt idx="0">
                  <c:v>0.31401712271277449</c:v>
                </c:pt>
                <c:pt idx="1">
                  <c:v>0.303131991051454</c:v>
                </c:pt>
                <c:pt idx="2">
                  <c:v>0.30998492471499095</c:v>
                </c:pt>
                <c:pt idx="3">
                  <c:v>0.30915458199168</c:v>
                </c:pt>
                <c:pt idx="4">
                  <c:v>0.28442454279337998</c:v>
                </c:pt>
              </c:numCache>
            </c:numRef>
          </c:val>
          <c:smooth val="0"/>
          <c:extLst>
            <c:ext xmlns:c16="http://schemas.microsoft.com/office/drawing/2014/chart" uri="{C3380CC4-5D6E-409C-BE32-E72D297353CC}">
              <c16:uniqueId val="{00000002-F9F5-4E45-AB42-48CAFFAD5D69}"/>
            </c:ext>
          </c:extLst>
        </c:ser>
        <c:ser>
          <c:idx val="3"/>
          <c:order val="3"/>
          <c:tx>
            <c:strRef>
              <c:f>'3S ADMIT YIELD'!$E$74</c:f>
              <c:strCache>
                <c:ptCount val="1"/>
                <c:pt idx="0">
                  <c:v>&lt;1,000 (22)</c:v>
                </c:pt>
              </c:strCache>
            </c:strRef>
          </c:tx>
          <c:spPr>
            <a:ln w="25400">
              <a:solidFill>
                <a:srgbClr val="006411"/>
              </a:solidFill>
              <a:prstDash val="solid"/>
            </a:ln>
          </c:spPr>
          <c:marker>
            <c:symbol val="x"/>
            <c:size val="5"/>
            <c:spPr>
              <a:noFill/>
              <a:ln>
                <a:solidFill>
                  <a:srgbClr val="006411"/>
                </a:solidFill>
                <a:prstDash val="solid"/>
              </a:ln>
            </c:spPr>
          </c:marker>
          <c:cat>
            <c:strRef>
              <c:f>'3S ADMIT YIELD'!$F$70:$J$70</c:f>
              <c:strCache>
                <c:ptCount val="5"/>
                <c:pt idx="0">
                  <c:v>Fall 2015</c:v>
                </c:pt>
                <c:pt idx="1">
                  <c:v>Fall 2016</c:v>
                </c:pt>
                <c:pt idx="2">
                  <c:v>Fall 2017</c:v>
                </c:pt>
                <c:pt idx="3">
                  <c:v>Fall 2018</c:v>
                </c:pt>
                <c:pt idx="4">
                  <c:v>Fall 2019</c:v>
                </c:pt>
              </c:strCache>
            </c:strRef>
          </c:cat>
          <c:val>
            <c:numRef>
              <c:f>'3S ADMIT YIELD'!$F$74:$J$74</c:f>
              <c:numCache>
                <c:formatCode>0.0%</c:formatCode>
                <c:ptCount val="5"/>
                <c:pt idx="0">
                  <c:v>0.30007187262856799</c:v>
                </c:pt>
                <c:pt idx="1">
                  <c:v>0.2978699393426435</c:v>
                </c:pt>
                <c:pt idx="2">
                  <c:v>0.31699312235698701</c:v>
                </c:pt>
                <c:pt idx="3">
                  <c:v>0.29611400146038702</c:v>
                </c:pt>
                <c:pt idx="4">
                  <c:v>0.26679191199256302</c:v>
                </c:pt>
              </c:numCache>
            </c:numRef>
          </c:val>
          <c:smooth val="0"/>
          <c:extLst>
            <c:ext xmlns:c16="http://schemas.microsoft.com/office/drawing/2014/chart" uri="{C3380CC4-5D6E-409C-BE32-E72D297353CC}">
              <c16:uniqueId val="{00000003-F9F5-4E45-AB42-48CAFFAD5D69}"/>
            </c:ext>
          </c:extLst>
        </c:ser>
        <c:ser>
          <c:idx val="4"/>
          <c:order val="4"/>
          <c:tx>
            <c:strRef>
              <c:f>'3S ADMIT YIELD'!$E$75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'3S ADMIT YIELD'!$F$70:$J$70</c:f>
              <c:strCache>
                <c:ptCount val="5"/>
                <c:pt idx="0">
                  <c:v>Fall 2015</c:v>
                </c:pt>
                <c:pt idx="1">
                  <c:v>Fall 2016</c:v>
                </c:pt>
                <c:pt idx="2">
                  <c:v>Fall 2017</c:v>
                </c:pt>
                <c:pt idx="3">
                  <c:v>Fall 2018</c:v>
                </c:pt>
                <c:pt idx="4">
                  <c:v>Fall 2019</c:v>
                </c:pt>
              </c:strCache>
            </c:strRef>
          </c:cat>
          <c:val>
            <c:numRef>
              <c:f>'3S ADMIT YIELD'!$F$75:$J$75</c:f>
              <c:numCache>
                <c:formatCode>0.0%</c:formatCode>
                <c:ptCount val="5"/>
                <c:pt idx="0">
                  <c:v>0.2476318978799075</c:v>
                </c:pt>
                <c:pt idx="1">
                  <c:v>0.23345338595214049</c:v>
                </c:pt>
                <c:pt idx="2">
                  <c:v>0.23009510826611101</c:v>
                </c:pt>
                <c:pt idx="3">
                  <c:v>0.22284823247667751</c:v>
                </c:pt>
                <c:pt idx="4">
                  <c:v>0.2161771627145305</c:v>
                </c:pt>
              </c:numCache>
            </c:numRef>
          </c:val>
          <c:smooth val="0"/>
          <c:extLst>
            <c:ext xmlns:c16="http://schemas.microsoft.com/office/drawing/2014/chart" uri="{C3380CC4-5D6E-409C-BE32-E72D297353CC}">
              <c16:uniqueId val="{00000004-F9F5-4E45-AB42-48CAFFAD5D69}"/>
            </c:ext>
          </c:extLst>
        </c:ser>
        <c:ser>
          <c:idx val="5"/>
          <c:order val="5"/>
          <c:tx>
            <c:strRef>
              <c:f>'3S ADMIT YIELD'!$E$76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'3S ADMIT YIELD'!$F$70:$J$70</c:f>
              <c:strCache>
                <c:ptCount val="5"/>
                <c:pt idx="0">
                  <c:v>Fall 2015</c:v>
                </c:pt>
                <c:pt idx="1">
                  <c:v>Fall 2016</c:v>
                </c:pt>
                <c:pt idx="2">
                  <c:v>Fall 2017</c:v>
                </c:pt>
                <c:pt idx="3">
                  <c:v>Fall 2018</c:v>
                </c:pt>
                <c:pt idx="4">
                  <c:v>Fall 2019</c:v>
                </c:pt>
              </c:strCache>
            </c:strRef>
          </c:cat>
          <c:val>
            <c:numRef>
              <c:f>'3S ADMIT YIELD'!$F$76:$J$76</c:f>
              <c:numCache>
                <c:formatCode>0.0%</c:formatCode>
                <c:ptCount val="5"/>
                <c:pt idx="0">
                  <c:v>0.41798941798941802</c:v>
                </c:pt>
                <c:pt idx="1">
                  <c:v>0.41519823788546301</c:v>
                </c:pt>
                <c:pt idx="2">
                  <c:v>0.38186813186813201</c:v>
                </c:pt>
                <c:pt idx="3">
                  <c:v>0.30511316010058698</c:v>
                </c:pt>
                <c:pt idx="4">
                  <c:v>0.250448296473401</c:v>
                </c:pt>
              </c:numCache>
            </c:numRef>
          </c:val>
          <c:smooth val="0"/>
          <c:extLst>
            <c:ext xmlns:c16="http://schemas.microsoft.com/office/drawing/2014/chart" uri="{C3380CC4-5D6E-409C-BE32-E72D297353CC}">
              <c16:uniqueId val="{00000005-F9F5-4E45-AB42-48CAFFAD5D69}"/>
            </c:ext>
          </c:extLst>
        </c:ser>
        <c:dLbls>
          <c:showLegendKey val="0"/>
          <c:showVal val="0"/>
          <c:showCatName val="0"/>
          <c:showSerName val="0"/>
          <c:showPercent val="0"/>
          <c:showBubbleSize val="0"/>
        </c:dLbls>
        <c:marker val="1"/>
        <c:smooth val="0"/>
        <c:axId val="895606984"/>
        <c:axId val="895604240"/>
      </c:lineChart>
      <c:catAx>
        <c:axId val="895606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95604240"/>
        <c:crosses val="autoZero"/>
        <c:auto val="1"/>
        <c:lblAlgn val="ctr"/>
        <c:lblOffset val="100"/>
        <c:tickLblSkip val="1"/>
        <c:tickMarkSkip val="1"/>
        <c:noMultiLvlLbl val="0"/>
      </c:catAx>
      <c:valAx>
        <c:axId val="895604240"/>
        <c:scaling>
          <c:orientation val="minMax"/>
          <c:min val="0.1200000000000000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95606984"/>
        <c:crosses val="autoZero"/>
        <c:crossBetween val="between"/>
      </c:valAx>
      <c:spPr>
        <a:solidFill>
          <a:srgbClr val="C0C0C0"/>
        </a:solidFill>
        <a:ln w="12700">
          <a:solidFill>
            <a:srgbClr val="808080"/>
          </a:solidFill>
          <a:prstDash val="solid"/>
        </a:ln>
      </c:spPr>
    </c:plotArea>
    <c:legend>
      <c:legendPos val="r"/>
      <c:layout>
        <c:manualLayout>
          <c:xMode val="edge"/>
          <c:yMode val="edge"/>
          <c:x val="0.79822426474440678"/>
          <c:y val="2.6503613959492498E-2"/>
          <c:w val="0.18894925426273659"/>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1874703051594E-2"/>
          <c:y val="8.0200697546350105E-2"/>
          <c:w val="0.75000089757690103"/>
          <c:h val="0.81955087805176496"/>
        </c:manualLayout>
      </c:layout>
      <c:lineChart>
        <c:grouping val="standard"/>
        <c:varyColors val="0"/>
        <c:ser>
          <c:idx val="0"/>
          <c:order val="0"/>
          <c:tx>
            <c:strRef>
              <c:f>'3C ADMIT YIELD'!$E$36</c:f>
              <c:strCache>
                <c:ptCount val="1"/>
                <c:pt idx="0">
                  <c:v>MA-Larger (139)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'3C ADMIT YIELD'!$F$35:$J$35</c:f>
              <c:strCache>
                <c:ptCount val="5"/>
                <c:pt idx="0">
                  <c:v>Fall 2015</c:v>
                </c:pt>
                <c:pt idx="1">
                  <c:v>Fall 2016</c:v>
                </c:pt>
                <c:pt idx="2">
                  <c:v>Fall 2017</c:v>
                </c:pt>
                <c:pt idx="3">
                  <c:v>Fall 2018</c:v>
                </c:pt>
                <c:pt idx="4">
                  <c:v>Fall 2019</c:v>
                </c:pt>
              </c:strCache>
            </c:strRef>
          </c:cat>
          <c:val>
            <c:numRef>
              <c:f>'3C ADMIT YIELD'!$F$36:$J$36</c:f>
              <c:numCache>
                <c:formatCode>0.0%</c:formatCode>
                <c:ptCount val="5"/>
                <c:pt idx="0">
                  <c:v>0.21478060046189401</c:v>
                </c:pt>
                <c:pt idx="1">
                  <c:v>0.20306154326772899</c:v>
                </c:pt>
                <c:pt idx="2">
                  <c:v>0.20474860335195499</c:v>
                </c:pt>
                <c:pt idx="3">
                  <c:v>0.191449814126394</c:v>
                </c:pt>
                <c:pt idx="4">
                  <c:v>0.18422212428382501</c:v>
                </c:pt>
              </c:numCache>
            </c:numRef>
          </c:val>
          <c:smooth val="0"/>
          <c:extLst>
            <c:ext xmlns:c16="http://schemas.microsoft.com/office/drawing/2014/chart" uri="{C3380CC4-5D6E-409C-BE32-E72D297353CC}">
              <c16:uniqueId val="{00000000-9209-4F59-8D36-15B115CEA779}"/>
            </c:ext>
          </c:extLst>
        </c:ser>
        <c:ser>
          <c:idx val="1"/>
          <c:order val="1"/>
          <c:tx>
            <c:strRef>
              <c:f>'3C ADMIT YIELD'!$E$37</c:f>
              <c:strCache>
                <c:ptCount val="1"/>
                <c:pt idx="0">
                  <c:v>MA-Medium (108)</c:v>
                </c:pt>
              </c:strCache>
            </c:strRef>
          </c:tx>
          <c:spPr>
            <a:ln w="25400">
              <a:solidFill>
                <a:srgbClr val="DD0806"/>
              </a:solidFill>
              <a:prstDash val="solid"/>
            </a:ln>
          </c:spPr>
          <c:marker>
            <c:symbol val="star"/>
            <c:size val="5"/>
            <c:spPr>
              <a:noFill/>
              <a:ln>
                <a:solidFill>
                  <a:srgbClr val="DD0806"/>
                </a:solidFill>
                <a:prstDash val="solid"/>
              </a:ln>
            </c:spPr>
          </c:marker>
          <c:cat>
            <c:strRef>
              <c:f>'3C ADMIT YIELD'!$F$35:$J$35</c:f>
              <c:strCache>
                <c:ptCount val="5"/>
                <c:pt idx="0">
                  <c:v>Fall 2015</c:v>
                </c:pt>
                <c:pt idx="1">
                  <c:v>Fall 2016</c:v>
                </c:pt>
                <c:pt idx="2">
                  <c:v>Fall 2017</c:v>
                </c:pt>
                <c:pt idx="3">
                  <c:v>Fall 2018</c:v>
                </c:pt>
                <c:pt idx="4">
                  <c:v>Fall 2019</c:v>
                </c:pt>
              </c:strCache>
            </c:strRef>
          </c:cat>
          <c:val>
            <c:numRef>
              <c:f>'3C ADMIT YIELD'!$F$37:$J$37</c:f>
              <c:numCache>
                <c:formatCode>0.0%</c:formatCode>
                <c:ptCount val="5"/>
                <c:pt idx="0">
                  <c:v>0.252675289592388</c:v>
                </c:pt>
                <c:pt idx="1">
                  <c:v>0.25722821181061095</c:v>
                </c:pt>
                <c:pt idx="2">
                  <c:v>0.23526686512585199</c:v>
                </c:pt>
                <c:pt idx="3">
                  <c:v>0.21979000980153901</c:v>
                </c:pt>
                <c:pt idx="4">
                  <c:v>0.21787990825756398</c:v>
                </c:pt>
              </c:numCache>
            </c:numRef>
          </c:val>
          <c:smooth val="0"/>
          <c:extLst>
            <c:ext xmlns:c16="http://schemas.microsoft.com/office/drawing/2014/chart" uri="{C3380CC4-5D6E-409C-BE32-E72D297353CC}">
              <c16:uniqueId val="{00000001-9209-4F59-8D36-15B115CEA779}"/>
            </c:ext>
          </c:extLst>
        </c:ser>
        <c:ser>
          <c:idx val="2"/>
          <c:order val="2"/>
          <c:tx>
            <c:strRef>
              <c:f>'3C ADMIT YIELD'!$E$38</c:f>
              <c:strCache>
                <c:ptCount val="1"/>
                <c:pt idx="0">
                  <c:v>MA-Smaller (63)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'3C ADMIT YIELD'!$F$35:$J$35</c:f>
              <c:strCache>
                <c:ptCount val="5"/>
                <c:pt idx="0">
                  <c:v>Fall 2015</c:v>
                </c:pt>
                <c:pt idx="1">
                  <c:v>Fall 2016</c:v>
                </c:pt>
                <c:pt idx="2">
                  <c:v>Fall 2017</c:v>
                </c:pt>
                <c:pt idx="3">
                  <c:v>Fall 2018</c:v>
                </c:pt>
                <c:pt idx="4">
                  <c:v>Fall 2019</c:v>
                </c:pt>
              </c:strCache>
            </c:strRef>
          </c:cat>
          <c:val>
            <c:numRef>
              <c:f>'3C ADMIT YIELD'!$F$38:$J$38</c:f>
              <c:numCache>
                <c:formatCode>0.0%</c:formatCode>
                <c:ptCount val="5"/>
                <c:pt idx="0">
                  <c:v>0.274143302180685</c:v>
                </c:pt>
                <c:pt idx="1">
                  <c:v>0.27820773930753601</c:v>
                </c:pt>
                <c:pt idx="2">
                  <c:v>0.25821596244131501</c:v>
                </c:pt>
                <c:pt idx="3">
                  <c:v>0.25605536332179901</c:v>
                </c:pt>
                <c:pt idx="4">
                  <c:v>0.24259974259974301</c:v>
                </c:pt>
              </c:numCache>
            </c:numRef>
          </c:val>
          <c:smooth val="0"/>
          <c:extLst>
            <c:ext xmlns:c16="http://schemas.microsoft.com/office/drawing/2014/chart" uri="{C3380CC4-5D6E-409C-BE32-E72D297353CC}">
              <c16:uniqueId val="{00000002-9209-4F59-8D36-15B115CEA779}"/>
            </c:ext>
          </c:extLst>
        </c:ser>
        <c:ser>
          <c:idx val="3"/>
          <c:order val="3"/>
          <c:tx>
            <c:strRef>
              <c:f>'3C ADMIT YIELD'!$E$39</c:f>
              <c:strCache>
                <c:ptCount val="1"/>
                <c:pt idx="0">
                  <c:v>BA-Arts &amp; Sci (194)</c:v>
                </c:pt>
              </c:strCache>
            </c:strRef>
          </c:tx>
          <c:spPr>
            <a:ln w="25400">
              <a:solidFill>
                <a:srgbClr val="006411"/>
              </a:solidFill>
              <a:prstDash val="solid"/>
            </a:ln>
          </c:spPr>
          <c:marker>
            <c:symbol val="x"/>
            <c:size val="5"/>
            <c:spPr>
              <a:noFill/>
              <a:ln>
                <a:solidFill>
                  <a:srgbClr val="006411"/>
                </a:solidFill>
                <a:prstDash val="solid"/>
              </a:ln>
            </c:spPr>
          </c:marker>
          <c:cat>
            <c:strRef>
              <c:f>'3C ADMIT YIELD'!$F$35:$J$35</c:f>
              <c:strCache>
                <c:ptCount val="5"/>
                <c:pt idx="0">
                  <c:v>Fall 2015</c:v>
                </c:pt>
                <c:pt idx="1">
                  <c:v>Fall 2016</c:v>
                </c:pt>
                <c:pt idx="2">
                  <c:v>Fall 2017</c:v>
                </c:pt>
                <c:pt idx="3">
                  <c:v>Fall 2018</c:v>
                </c:pt>
                <c:pt idx="4">
                  <c:v>Fall 2019</c:v>
                </c:pt>
              </c:strCache>
            </c:strRef>
          </c:cat>
          <c:val>
            <c:numRef>
              <c:f>'3C ADMIT YIELD'!$F$39:$J$39</c:f>
              <c:numCache>
                <c:formatCode>0.0%</c:formatCode>
                <c:ptCount val="5"/>
                <c:pt idx="0">
                  <c:v>0.23967425036648901</c:v>
                </c:pt>
                <c:pt idx="1">
                  <c:v>0.22510151001203049</c:v>
                </c:pt>
                <c:pt idx="2">
                  <c:v>0.21465779364849749</c:v>
                </c:pt>
                <c:pt idx="3">
                  <c:v>0.21809015684147451</c:v>
                </c:pt>
                <c:pt idx="4">
                  <c:v>0.2103128936089235</c:v>
                </c:pt>
              </c:numCache>
            </c:numRef>
          </c:val>
          <c:smooth val="0"/>
          <c:extLst>
            <c:ext xmlns:c16="http://schemas.microsoft.com/office/drawing/2014/chart" uri="{C3380CC4-5D6E-409C-BE32-E72D297353CC}">
              <c16:uniqueId val="{00000003-9209-4F59-8D36-15B115CEA779}"/>
            </c:ext>
          </c:extLst>
        </c:ser>
        <c:ser>
          <c:idx val="4"/>
          <c:order val="4"/>
          <c:tx>
            <c:strRef>
              <c:f>'3C ADMIT YIELD'!$E$40</c:f>
              <c:strCache>
                <c:ptCount val="1"/>
                <c:pt idx="0">
                  <c:v>BA-Diverse (142)</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'3C ADMIT YIELD'!$F$35:$J$35</c:f>
              <c:strCache>
                <c:ptCount val="5"/>
                <c:pt idx="0">
                  <c:v>Fall 2015</c:v>
                </c:pt>
                <c:pt idx="1">
                  <c:v>Fall 2016</c:v>
                </c:pt>
                <c:pt idx="2">
                  <c:v>Fall 2017</c:v>
                </c:pt>
                <c:pt idx="3">
                  <c:v>Fall 2018</c:v>
                </c:pt>
                <c:pt idx="4">
                  <c:v>Fall 2019</c:v>
                </c:pt>
              </c:strCache>
            </c:strRef>
          </c:cat>
          <c:val>
            <c:numRef>
              <c:f>'3C ADMIT YIELD'!$F$40:$J$40</c:f>
              <c:numCache>
                <c:formatCode>0.0%</c:formatCode>
                <c:ptCount val="5"/>
                <c:pt idx="0">
                  <c:v>0.272502748947625</c:v>
                </c:pt>
                <c:pt idx="1">
                  <c:v>0.26027519358253004</c:v>
                </c:pt>
                <c:pt idx="2">
                  <c:v>0.25046992481203001</c:v>
                </c:pt>
                <c:pt idx="3">
                  <c:v>0.239804166089326</c:v>
                </c:pt>
                <c:pt idx="4">
                  <c:v>0.226894425823953</c:v>
                </c:pt>
              </c:numCache>
            </c:numRef>
          </c:val>
          <c:smooth val="0"/>
          <c:extLst>
            <c:ext xmlns:c16="http://schemas.microsoft.com/office/drawing/2014/chart" uri="{C3380CC4-5D6E-409C-BE32-E72D297353CC}">
              <c16:uniqueId val="{00000004-9209-4F59-8D36-15B115CEA779}"/>
            </c:ext>
          </c:extLst>
        </c:ser>
        <c:ser>
          <c:idx val="5"/>
          <c:order val="5"/>
          <c:tx>
            <c:strRef>
              <c:f>'3C ADMIT YIELD'!$E$41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'3C ADMIT YIELD'!$F$35:$J$35</c:f>
              <c:strCache>
                <c:ptCount val="5"/>
                <c:pt idx="0">
                  <c:v>Fall 2015</c:v>
                </c:pt>
                <c:pt idx="1">
                  <c:v>Fall 2016</c:v>
                </c:pt>
                <c:pt idx="2">
                  <c:v>Fall 2017</c:v>
                </c:pt>
                <c:pt idx="3">
                  <c:v>Fall 2018</c:v>
                </c:pt>
                <c:pt idx="4">
                  <c:v>Fall 2019</c:v>
                </c:pt>
              </c:strCache>
            </c:strRef>
          </c:cat>
          <c:val>
            <c:numRef>
              <c:f>'3C ADMIT YIELD'!$F$41:$J$41</c:f>
              <c:numCache>
                <c:formatCode>0.0%</c:formatCode>
                <c:ptCount val="5"/>
                <c:pt idx="0">
                  <c:v>0.2476318978799075</c:v>
                </c:pt>
                <c:pt idx="1">
                  <c:v>0.23345338595214049</c:v>
                </c:pt>
                <c:pt idx="2">
                  <c:v>0.23009510826611101</c:v>
                </c:pt>
                <c:pt idx="3">
                  <c:v>0.22284823247667751</c:v>
                </c:pt>
                <c:pt idx="4">
                  <c:v>0.2161771627145305</c:v>
                </c:pt>
              </c:numCache>
            </c:numRef>
          </c:val>
          <c:smooth val="0"/>
          <c:extLst>
            <c:ext xmlns:c16="http://schemas.microsoft.com/office/drawing/2014/chart" uri="{C3380CC4-5D6E-409C-BE32-E72D297353CC}">
              <c16:uniqueId val="{00000005-9209-4F59-8D36-15B115CEA779}"/>
            </c:ext>
          </c:extLst>
        </c:ser>
        <c:ser>
          <c:idx val="6"/>
          <c:order val="6"/>
          <c:tx>
            <c:strRef>
              <c:f>'3C ADMIT YIELD'!$E$42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'3C ADMIT YIELD'!$F$35:$J$35</c:f>
              <c:strCache>
                <c:ptCount val="5"/>
                <c:pt idx="0">
                  <c:v>Fall 2015</c:v>
                </c:pt>
                <c:pt idx="1">
                  <c:v>Fall 2016</c:v>
                </c:pt>
                <c:pt idx="2">
                  <c:v>Fall 2017</c:v>
                </c:pt>
                <c:pt idx="3">
                  <c:v>Fall 2018</c:v>
                </c:pt>
                <c:pt idx="4">
                  <c:v>Fall 2019</c:v>
                </c:pt>
              </c:strCache>
            </c:strRef>
          </c:cat>
          <c:val>
            <c:numRef>
              <c:f>'3C ADMIT YIELD'!$F$42:$J$42</c:f>
              <c:numCache>
                <c:formatCode>0.0%</c:formatCode>
                <c:ptCount val="5"/>
                <c:pt idx="0">
                  <c:v>0.41798941798941802</c:v>
                </c:pt>
                <c:pt idx="1">
                  <c:v>0.41519823788546301</c:v>
                </c:pt>
                <c:pt idx="2">
                  <c:v>0.38186813186813201</c:v>
                </c:pt>
                <c:pt idx="3">
                  <c:v>0.30511316010058698</c:v>
                </c:pt>
                <c:pt idx="4">
                  <c:v>0.250448296473401</c:v>
                </c:pt>
              </c:numCache>
            </c:numRef>
          </c:val>
          <c:smooth val="0"/>
          <c:extLst>
            <c:ext xmlns:c16="http://schemas.microsoft.com/office/drawing/2014/chart" uri="{C3380CC4-5D6E-409C-BE32-E72D297353CC}">
              <c16:uniqueId val="{00000006-9209-4F59-8D36-15B115CEA779}"/>
            </c:ext>
          </c:extLst>
        </c:ser>
        <c:dLbls>
          <c:showLegendKey val="0"/>
          <c:showVal val="0"/>
          <c:showCatName val="0"/>
          <c:showSerName val="0"/>
          <c:showPercent val="0"/>
          <c:showBubbleSize val="0"/>
        </c:dLbls>
        <c:marker val="1"/>
        <c:smooth val="0"/>
        <c:axId val="895599928"/>
        <c:axId val="895603456"/>
      </c:lineChart>
      <c:catAx>
        <c:axId val="895599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95603456"/>
        <c:crosses val="autoZero"/>
        <c:auto val="1"/>
        <c:lblAlgn val="ctr"/>
        <c:lblOffset val="100"/>
        <c:tickLblSkip val="1"/>
        <c:tickMarkSkip val="1"/>
        <c:noMultiLvlLbl val="0"/>
      </c:catAx>
      <c:valAx>
        <c:axId val="895603456"/>
        <c:scaling>
          <c:orientation val="minMax"/>
          <c:min val="0.17"/>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5599928"/>
        <c:crosses val="autoZero"/>
        <c:crossBetween val="between"/>
      </c:valAx>
      <c:spPr>
        <a:solidFill>
          <a:srgbClr val="C0C0C0"/>
        </a:solidFill>
        <a:ln w="12700">
          <a:solidFill>
            <a:srgbClr val="808080"/>
          </a:solidFill>
          <a:prstDash val="solid"/>
        </a:ln>
      </c:spPr>
    </c:plotArea>
    <c:legend>
      <c:legendPos val="r"/>
      <c:layout>
        <c:manualLayout>
          <c:xMode val="edge"/>
          <c:yMode val="edge"/>
          <c:x val="0.78374440791285593"/>
          <c:y val="3.2258088333195101E-2"/>
          <c:w val="0.20541886744164733"/>
          <c:h val="0.4314519314564845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1874703051594E-2"/>
          <c:y val="5.7934580071458901E-2"/>
          <c:w val="0.76348130586668195"/>
          <c:h val="0.86398091150045198"/>
        </c:manualLayout>
      </c:layout>
      <c:lineChart>
        <c:grouping val="standard"/>
        <c:varyColors val="0"/>
        <c:ser>
          <c:idx val="0"/>
          <c:order val="0"/>
          <c:tx>
            <c:strRef>
              <c:f>'3C ADMIT YIELD'!$E$72</c:f>
              <c:strCache>
                <c:ptCount val="1"/>
                <c:pt idx="0">
                  <c:v>MA-Larger (14)</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'3C ADMIT YIELD'!$F$71:$J$71</c:f>
              <c:strCache>
                <c:ptCount val="5"/>
                <c:pt idx="0">
                  <c:v>Fall 2015</c:v>
                </c:pt>
                <c:pt idx="1">
                  <c:v>Fall 2016</c:v>
                </c:pt>
                <c:pt idx="2">
                  <c:v>Fall 2017</c:v>
                </c:pt>
                <c:pt idx="3">
                  <c:v>Fall 2018</c:v>
                </c:pt>
                <c:pt idx="4">
                  <c:v>Fall 2019</c:v>
                </c:pt>
              </c:strCache>
            </c:strRef>
          </c:cat>
          <c:val>
            <c:numRef>
              <c:f>'3C ADMIT YIELD'!$F$72:$J$72</c:f>
              <c:numCache>
                <c:formatCode>0.0%</c:formatCode>
                <c:ptCount val="5"/>
                <c:pt idx="0">
                  <c:v>0.28502930682394401</c:v>
                </c:pt>
                <c:pt idx="1">
                  <c:v>0.25441255381655647</c:v>
                </c:pt>
                <c:pt idx="2">
                  <c:v>0.26796181875792147</c:v>
                </c:pt>
                <c:pt idx="3">
                  <c:v>0.25753224322875651</c:v>
                </c:pt>
                <c:pt idx="4">
                  <c:v>0.190027519779842</c:v>
                </c:pt>
              </c:numCache>
            </c:numRef>
          </c:val>
          <c:smooth val="0"/>
          <c:extLst>
            <c:ext xmlns:c16="http://schemas.microsoft.com/office/drawing/2014/chart" uri="{C3380CC4-5D6E-409C-BE32-E72D297353CC}">
              <c16:uniqueId val="{00000000-E919-4918-B0FE-7519C5355BB5}"/>
            </c:ext>
          </c:extLst>
        </c:ser>
        <c:ser>
          <c:idx val="1"/>
          <c:order val="1"/>
          <c:tx>
            <c:strRef>
              <c:f>'3C ADMIT YIELD'!$E$73</c:f>
              <c:strCache>
                <c:ptCount val="1"/>
                <c:pt idx="0">
                  <c:v>MA-Medium (11)</c:v>
                </c:pt>
              </c:strCache>
            </c:strRef>
          </c:tx>
          <c:spPr>
            <a:ln w="25400">
              <a:solidFill>
                <a:srgbClr val="DD0806"/>
              </a:solidFill>
              <a:prstDash val="solid"/>
            </a:ln>
          </c:spPr>
          <c:marker>
            <c:symbol val="star"/>
            <c:size val="5"/>
            <c:spPr>
              <a:noFill/>
              <a:ln>
                <a:solidFill>
                  <a:srgbClr val="DD0806"/>
                </a:solidFill>
                <a:prstDash val="solid"/>
              </a:ln>
            </c:spPr>
          </c:marker>
          <c:cat>
            <c:strRef>
              <c:f>'3C ADMIT YIELD'!$F$71:$J$71</c:f>
              <c:strCache>
                <c:ptCount val="5"/>
                <c:pt idx="0">
                  <c:v>Fall 2015</c:v>
                </c:pt>
                <c:pt idx="1">
                  <c:v>Fall 2016</c:v>
                </c:pt>
                <c:pt idx="2">
                  <c:v>Fall 2017</c:v>
                </c:pt>
                <c:pt idx="3">
                  <c:v>Fall 2018</c:v>
                </c:pt>
                <c:pt idx="4">
                  <c:v>Fall 2019</c:v>
                </c:pt>
              </c:strCache>
            </c:strRef>
          </c:cat>
          <c:val>
            <c:numRef>
              <c:f>'3C ADMIT YIELD'!$F$73:$J$73</c:f>
              <c:numCache>
                <c:formatCode>0.0%</c:formatCode>
                <c:ptCount val="5"/>
                <c:pt idx="0">
                  <c:v>0.300399201596806</c:v>
                </c:pt>
                <c:pt idx="1">
                  <c:v>0.31720430107526898</c:v>
                </c:pt>
                <c:pt idx="2">
                  <c:v>0.35509554140127397</c:v>
                </c:pt>
                <c:pt idx="3">
                  <c:v>0.31019108280254798</c:v>
                </c:pt>
                <c:pt idx="4">
                  <c:v>0.293577981651376</c:v>
                </c:pt>
              </c:numCache>
            </c:numRef>
          </c:val>
          <c:smooth val="0"/>
          <c:extLst>
            <c:ext xmlns:c16="http://schemas.microsoft.com/office/drawing/2014/chart" uri="{C3380CC4-5D6E-409C-BE32-E72D297353CC}">
              <c16:uniqueId val="{00000001-E919-4918-B0FE-7519C5355BB5}"/>
            </c:ext>
          </c:extLst>
        </c:ser>
        <c:ser>
          <c:idx val="2"/>
          <c:order val="2"/>
          <c:tx>
            <c:strRef>
              <c:f>'3C ADMIT YIELD'!$E$74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'3C ADMIT YIELD'!$F$71:$J$71</c:f>
              <c:strCache>
                <c:ptCount val="5"/>
                <c:pt idx="0">
                  <c:v>Fall 2015</c:v>
                </c:pt>
                <c:pt idx="1">
                  <c:v>Fall 2016</c:v>
                </c:pt>
                <c:pt idx="2">
                  <c:v>Fall 2017</c:v>
                </c:pt>
                <c:pt idx="3">
                  <c:v>Fall 2018</c:v>
                </c:pt>
                <c:pt idx="4">
                  <c:v>Fall 2019</c:v>
                </c:pt>
              </c:strCache>
            </c:strRef>
          </c:cat>
          <c:val>
            <c:numRef>
              <c:f>'3C ADMIT YIELD'!$F$74:$J$74</c:f>
              <c:numCache>
                <c:formatCode>0.0%</c:formatCode>
                <c:ptCount val="5"/>
                <c:pt idx="0">
                  <c:v>0.28733459357277902</c:v>
                </c:pt>
                <c:pt idx="1">
                  <c:v>0.31372549019607798</c:v>
                </c:pt>
                <c:pt idx="2">
                  <c:v>0.33029381965552201</c:v>
                </c:pt>
                <c:pt idx="3">
                  <c:v>0.31666666666666698</c:v>
                </c:pt>
                <c:pt idx="4">
                  <c:v>0.29032258064516098</c:v>
                </c:pt>
              </c:numCache>
            </c:numRef>
          </c:val>
          <c:smooth val="0"/>
          <c:extLst>
            <c:ext xmlns:c16="http://schemas.microsoft.com/office/drawing/2014/chart" uri="{C3380CC4-5D6E-409C-BE32-E72D297353CC}">
              <c16:uniqueId val="{00000002-E919-4918-B0FE-7519C5355BB5}"/>
            </c:ext>
          </c:extLst>
        </c:ser>
        <c:ser>
          <c:idx val="3"/>
          <c:order val="3"/>
          <c:tx>
            <c:strRef>
              <c:f>'3C ADMIT YIELD'!$E$75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'3C ADMIT YIELD'!$F$71:$J$71</c:f>
              <c:strCache>
                <c:ptCount val="5"/>
                <c:pt idx="0">
                  <c:v>Fall 2015</c:v>
                </c:pt>
                <c:pt idx="1">
                  <c:v>Fall 2016</c:v>
                </c:pt>
                <c:pt idx="2">
                  <c:v>Fall 2017</c:v>
                </c:pt>
                <c:pt idx="3">
                  <c:v>Fall 2018</c:v>
                </c:pt>
                <c:pt idx="4">
                  <c:v>Fall 2019</c:v>
                </c:pt>
              </c:strCache>
            </c:strRef>
          </c:cat>
          <c:val>
            <c:numRef>
              <c:f>'3C ADMIT YIELD'!$F$75:$J$75</c:f>
              <c:numCache>
                <c:formatCode>0.0%</c:formatCode>
                <c:ptCount val="5"/>
                <c:pt idx="0">
                  <c:v>0.230325865042979</c:v>
                </c:pt>
                <c:pt idx="1">
                  <c:v>0.25601837057576349</c:v>
                </c:pt>
                <c:pt idx="2">
                  <c:v>0.20761089714640199</c:v>
                </c:pt>
                <c:pt idx="3">
                  <c:v>0.21339254680980202</c:v>
                </c:pt>
                <c:pt idx="4">
                  <c:v>0.23882599035643401</c:v>
                </c:pt>
              </c:numCache>
            </c:numRef>
          </c:val>
          <c:smooth val="0"/>
          <c:extLst>
            <c:ext xmlns:c16="http://schemas.microsoft.com/office/drawing/2014/chart" uri="{C3380CC4-5D6E-409C-BE32-E72D297353CC}">
              <c16:uniqueId val="{00000003-E919-4918-B0FE-7519C5355BB5}"/>
            </c:ext>
          </c:extLst>
        </c:ser>
        <c:ser>
          <c:idx val="4"/>
          <c:order val="4"/>
          <c:tx>
            <c:strRef>
              <c:f>'3C ADMIT YIELD'!$E$76</c:f>
              <c:strCache>
                <c:ptCount val="1"/>
                <c:pt idx="0">
                  <c:v>BA-Diverse (29)</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'3C ADMIT YIELD'!$F$71:$J$71</c:f>
              <c:strCache>
                <c:ptCount val="5"/>
                <c:pt idx="0">
                  <c:v>Fall 2015</c:v>
                </c:pt>
                <c:pt idx="1">
                  <c:v>Fall 2016</c:v>
                </c:pt>
                <c:pt idx="2">
                  <c:v>Fall 2017</c:v>
                </c:pt>
                <c:pt idx="3">
                  <c:v>Fall 2018</c:v>
                </c:pt>
                <c:pt idx="4">
                  <c:v>Fall 2019</c:v>
                </c:pt>
              </c:strCache>
            </c:strRef>
          </c:cat>
          <c:val>
            <c:numRef>
              <c:f>'3C ADMIT YIELD'!$F$76:$J$76</c:f>
              <c:numCache>
                <c:formatCode>0.0%</c:formatCode>
                <c:ptCount val="5"/>
                <c:pt idx="0">
                  <c:v>0.314285714285714</c:v>
                </c:pt>
                <c:pt idx="1">
                  <c:v>0.293064876957494</c:v>
                </c:pt>
                <c:pt idx="2">
                  <c:v>0.30788485607008798</c:v>
                </c:pt>
                <c:pt idx="3">
                  <c:v>0.30511316010058698</c:v>
                </c:pt>
                <c:pt idx="4">
                  <c:v>0.269230769230769</c:v>
                </c:pt>
              </c:numCache>
            </c:numRef>
          </c:val>
          <c:smooth val="0"/>
          <c:extLst>
            <c:ext xmlns:c16="http://schemas.microsoft.com/office/drawing/2014/chart" uri="{C3380CC4-5D6E-409C-BE32-E72D297353CC}">
              <c16:uniqueId val="{00000004-E919-4918-B0FE-7519C5355BB5}"/>
            </c:ext>
          </c:extLst>
        </c:ser>
        <c:ser>
          <c:idx val="5"/>
          <c:order val="5"/>
          <c:tx>
            <c:strRef>
              <c:f>'3C ADMIT YIELD'!$E$77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'3C ADMIT YIELD'!$F$71:$J$71</c:f>
              <c:strCache>
                <c:ptCount val="5"/>
                <c:pt idx="0">
                  <c:v>Fall 2015</c:v>
                </c:pt>
                <c:pt idx="1">
                  <c:v>Fall 2016</c:v>
                </c:pt>
                <c:pt idx="2">
                  <c:v>Fall 2017</c:v>
                </c:pt>
                <c:pt idx="3">
                  <c:v>Fall 2018</c:v>
                </c:pt>
                <c:pt idx="4">
                  <c:v>Fall 2019</c:v>
                </c:pt>
              </c:strCache>
            </c:strRef>
          </c:cat>
          <c:val>
            <c:numRef>
              <c:f>'3C ADMIT YIELD'!$F$77:$J$77</c:f>
              <c:numCache>
                <c:formatCode>0.0%</c:formatCode>
                <c:ptCount val="5"/>
                <c:pt idx="0">
                  <c:v>0.2476318978799075</c:v>
                </c:pt>
                <c:pt idx="1">
                  <c:v>0.23345338595214049</c:v>
                </c:pt>
                <c:pt idx="2">
                  <c:v>0.23009510826611101</c:v>
                </c:pt>
                <c:pt idx="3">
                  <c:v>0.22284823247667751</c:v>
                </c:pt>
                <c:pt idx="4">
                  <c:v>0.2161771627145305</c:v>
                </c:pt>
              </c:numCache>
            </c:numRef>
          </c:val>
          <c:smooth val="0"/>
          <c:extLst>
            <c:ext xmlns:c16="http://schemas.microsoft.com/office/drawing/2014/chart" uri="{C3380CC4-5D6E-409C-BE32-E72D297353CC}">
              <c16:uniqueId val="{00000005-E919-4918-B0FE-7519C5355BB5}"/>
            </c:ext>
          </c:extLst>
        </c:ser>
        <c:ser>
          <c:idx val="6"/>
          <c:order val="6"/>
          <c:tx>
            <c:strRef>
              <c:f>'3C ADMIT YIELD'!$E$78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'3C ADMIT YIELD'!$F$71:$J$71</c:f>
              <c:strCache>
                <c:ptCount val="5"/>
                <c:pt idx="0">
                  <c:v>Fall 2015</c:v>
                </c:pt>
                <c:pt idx="1">
                  <c:v>Fall 2016</c:v>
                </c:pt>
                <c:pt idx="2">
                  <c:v>Fall 2017</c:v>
                </c:pt>
                <c:pt idx="3">
                  <c:v>Fall 2018</c:v>
                </c:pt>
                <c:pt idx="4">
                  <c:v>Fall 2019</c:v>
                </c:pt>
              </c:strCache>
            </c:strRef>
          </c:cat>
          <c:val>
            <c:numRef>
              <c:f>'3C ADMIT YIELD'!$F$78:$J$78</c:f>
              <c:numCache>
                <c:formatCode>0.0%</c:formatCode>
                <c:ptCount val="5"/>
                <c:pt idx="0">
                  <c:v>0.41798941798941802</c:v>
                </c:pt>
                <c:pt idx="1">
                  <c:v>0.41519823788546301</c:v>
                </c:pt>
                <c:pt idx="2">
                  <c:v>0.38186813186813201</c:v>
                </c:pt>
                <c:pt idx="3">
                  <c:v>0.30511316010058698</c:v>
                </c:pt>
                <c:pt idx="4">
                  <c:v>0.250448296473401</c:v>
                </c:pt>
              </c:numCache>
            </c:numRef>
          </c:val>
          <c:smooth val="0"/>
          <c:extLst>
            <c:ext xmlns:c16="http://schemas.microsoft.com/office/drawing/2014/chart" uri="{C3380CC4-5D6E-409C-BE32-E72D297353CC}">
              <c16:uniqueId val="{00000006-E919-4918-B0FE-7519C5355BB5}"/>
            </c:ext>
          </c:extLst>
        </c:ser>
        <c:dLbls>
          <c:showLegendKey val="0"/>
          <c:showVal val="0"/>
          <c:showCatName val="0"/>
          <c:showSerName val="0"/>
          <c:showPercent val="0"/>
          <c:showBubbleSize val="0"/>
        </c:dLbls>
        <c:marker val="1"/>
        <c:smooth val="0"/>
        <c:axId val="895601888"/>
        <c:axId val="895601104"/>
      </c:lineChart>
      <c:catAx>
        <c:axId val="895601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95601104"/>
        <c:crosses val="autoZero"/>
        <c:auto val="1"/>
        <c:lblAlgn val="ctr"/>
        <c:lblOffset val="100"/>
        <c:tickLblSkip val="1"/>
        <c:tickMarkSkip val="1"/>
        <c:noMultiLvlLbl val="0"/>
      </c:catAx>
      <c:valAx>
        <c:axId val="895601104"/>
        <c:scaling>
          <c:orientation val="minMax"/>
          <c:min val="0.150000000000000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95601888"/>
        <c:crosses val="autoZero"/>
        <c:crossBetween val="between"/>
      </c:valAx>
      <c:spPr>
        <a:solidFill>
          <a:srgbClr val="C0C0C0"/>
        </a:solidFill>
        <a:ln w="12700">
          <a:solidFill>
            <a:srgbClr val="808080"/>
          </a:solidFill>
          <a:prstDash val="solid"/>
        </a:ln>
      </c:spPr>
    </c:plotArea>
    <c:legend>
      <c:legendPos val="r"/>
      <c:layout>
        <c:manualLayout>
          <c:xMode val="edge"/>
          <c:yMode val="edge"/>
          <c:x val="0.7990153548929303"/>
          <c:y val="2.8542353494838073E-2"/>
          <c:w val="0.18571441972542216"/>
          <c:h val="0.4464839582406813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608542109353E-2"/>
          <c:y val="8.4577319888156602E-2"/>
          <c:w val="0.75891850077656597"/>
          <c:h val="0.77363372015343201"/>
        </c:manualLayout>
      </c:layout>
      <c:lineChart>
        <c:grouping val="standard"/>
        <c:varyColors val="0"/>
        <c:ser>
          <c:idx val="0"/>
          <c:order val="0"/>
          <c:tx>
            <c:strRef>
              <c:f>'4R RETENTION'!$E$36</c:f>
              <c:strCache>
                <c:ptCount val="1"/>
                <c:pt idx="0">
                  <c:v>Far West (59)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'4R RETENTION'!$F$35:$J$35</c:f>
              <c:strCache>
                <c:ptCount val="5"/>
                <c:pt idx="0">
                  <c:v>Fall 2014
to 2015</c:v>
                </c:pt>
                <c:pt idx="1">
                  <c:v>Fall 2015
to 2016</c:v>
                </c:pt>
                <c:pt idx="2">
                  <c:v>Fall 2016
to 2017</c:v>
                </c:pt>
                <c:pt idx="3">
                  <c:v>Fall 2017
to 2018</c:v>
                </c:pt>
                <c:pt idx="4">
                  <c:v>Fall 2018
to 2019</c:v>
                </c:pt>
              </c:strCache>
            </c:strRef>
          </c:cat>
          <c:val>
            <c:numRef>
              <c:f>'4R RETENTION'!$F$36:$J$36</c:f>
              <c:numCache>
                <c:formatCode>0%</c:formatCode>
                <c:ptCount val="5"/>
                <c:pt idx="0">
                  <c:v>0.8</c:v>
                </c:pt>
                <c:pt idx="1">
                  <c:v>0.82</c:v>
                </c:pt>
                <c:pt idx="2">
                  <c:v>0.79</c:v>
                </c:pt>
                <c:pt idx="3">
                  <c:v>0.79</c:v>
                </c:pt>
                <c:pt idx="4">
                  <c:v>0.8</c:v>
                </c:pt>
              </c:numCache>
            </c:numRef>
          </c:val>
          <c:smooth val="0"/>
          <c:extLst>
            <c:ext xmlns:c16="http://schemas.microsoft.com/office/drawing/2014/chart" uri="{C3380CC4-5D6E-409C-BE32-E72D297353CC}">
              <c16:uniqueId val="{00000000-712B-4408-9539-778F90EBE581}"/>
            </c:ext>
          </c:extLst>
        </c:ser>
        <c:ser>
          <c:idx val="1"/>
          <c:order val="1"/>
          <c:tx>
            <c:strRef>
              <c:f>'4R RETENTION'!$E$37</c:f>
              <c:strCache>
                <c:ptCount val="1"/>
                <c:pt idx="0">
                  <c:v>Mid East (129)</c:v>
                </c:pt>
              </c:strCache>
            </c:strRef>
          </c:tx>
          <c:spPr>
            <a:ln w="25400">
              <a:solidFill>
                <a:srgbClr val="DD0806"/>
              </a:solidFill>
              <a:prstDash val="solid"/>
            </a:ln>
          </c:spPr>
          <c:marker>
            <c:symbol val="star"/>
            <c:size val="5"/>
            <c:spPr>
              <a:noFill/>
              <a:ln>
                <a:solidFill>
                  <a:srgbClr val="DD0806"/>
                </a:solidFill>
                <a:prstDash val="solid"/>
              </a:ln>
            </c:spPr>
          </c:marker>
          <c:cat>
            <c:strRef>
              <c:f>'4R RETENTION'!$F$35:$J$35</c:f>
              <c:strCache>
                <c:ptCount val="5"/>
                <c:pt idx="0">
                  <c:v>Fall 2014
to 2015</c:v>
                </c:pt>
                <c:pt idx="1">
                  <c:v>Fall 2015
to 2016</c:v>
                </c:pt>
                <c:pt idx="2">
                  <c:v>Fall 2016
to 2017</c:v>
                </c:pt>
                <c:pt idx="3">
                  <c:v>Fall 2017
to 2018</c:v>
                </c:pt>
                <c:pt idx="4">
                  <c:v>Fall 2018
to 2019</c:v>
                </c:pt>
              </c:strCache>
            </c:strRef>
          </c:cat>
          <c:val>
            <c:numRef>
              <c:f>'4R RETENTION'!$F$37:$J$37</c:f>
              <c:numCache>
                <c:formatCode>0%</c:formatCode>
                <c:ptCount val="5"/>
                <c:pt idx="0">
                  <c:v>0.79</c:v>
                </c:pt>
                <c:pt idx="1">
                  <c:v>0.79</c:v>
                </c:pt>
                <c:pt idx="2">
                  <c:v>0.79</c:v>
                </c:pt>
                <c:pt idx="3">
                  <c:v>0.79</c:v>
                </c:pt>
                <c:pt idx="4">
                  <c:v>0.79</c:v>
                </c:pt>
              </c:numCache>
            </c:numRef>
          </c:val>
          <c:smooth val="0"/>
          <c:extLst>
            <c:ext xmlns:c16="http://schemas.microsoft.com/office/drawing/2014/chart" uri="{C3380CC4-5D6E-409C-BE32-E72D297353CC}">
              <c16:uniqueId val="{00000001-712B-4408-9539-778F90EBE581}"/>
            </c:ext>
          </c:extLst>
        </c:ser>
        <c:ser>
          <c:idx val="2"/>
          <c:order val="2"/>
          <c:tx>
            <c:strRef>
              <c:f>'4R RETENTION'!$E$38</c:f>
              <c:strCache>
                <c:ptCount val="1"/>
                <c:pt idx="0">
                  <c:v>Midwest (181)</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'4R RETENTION'!$F$35:$J$35</c:f>
              <c:strCache>
                <c:ptCount val="5"/>
                <c:pt idx="0">
                  <c:v>Fall 2014
to 2015</c:v>
                </c:pt>
                <c:pt idx="1">
                  <c:v>Fall 2015
to 2016</c:v>
                </c:pt>
                <c:pt idx="2">
                  <c:v>Fall 2016
to 2017</c:v>
                </c:pt>
                <c:pt idx="3">
                  <c:v>Fall 2017
to 2018</c:v>
                </c:pt>
                <c:pt idx="4">
                  <c:v>Fall 2018
to 2019</c:v>
                </c:pt>
              </c:strCache>
            </c:strRef>
          </c:cat>
          <c:val>
            <c:numRef>
              <c:f>'4R RETENTION'!$F$38:$J$38</c:f>
              <c:numCache>
                <c:formatCode>0%</c:formatCode>
                <c:ptCount val="5"/>
                <c:pt idx="0">
                  <c:v>0.78</c:v>
                </c:pt>
                <c:pt idx="1">
                  <c:v>0.77</c:v>
                </c:pt>
                <c:pt idx="2">
                  <c:v>0.76</c:v>
                </c:pt>
                <c:pt idx="3">
                  <c:v>0.76</c:v>
                </c:pt>
                <c:pt idx="4">
                  <c:v>0.76</c:v>
                </c:pt>
              </c:numCache>
            </c:numRef>
          </c:val>
          <c:smooth val="0"/>
          <c:extLst>
            <c:ext xmlns:c16="http://schemas.microsoft.com/office/drawing/2014/chart" uri="{C3380CC4-5D6E-409C-BE32-E72D297353CC}">
              <c16:uniqueId val="{00000002-712B-4408-9539-778F90EBE581}"/>
            </c:ext>
          </c:extLst>
        </c:ser>
        <c:ser>
          <c:idx val="3"/>
          <c:order val="3"/>
          <c:tx>
            <c:strRef>
              <c:f>'4R RETENTION'!$E$39</c:f>
              <c:strCache>
                <c:ptCount val="1"/>
                <c:pt idx="0">
                  <c:v>New England (65)</c:v>
                </c:pt>
              </c:strCache>
            </c:strRef>
          </c:tx>
          <c:spPr>
            <a:ln w="25400">
              <a:solidFill>
                <a:srgbClr val="006411"/>
              </a:solidFill>
              <a:prstDash val="solid"/>
            </a:ln>
          </c:spPr>
          <c:marker>
            <c:symbol val="x"/>
            <c:size val="5"/>
            <c:spPr>
              <a:noFill/>
              <a:ln>
                <a:solidFill>
                  <a:srgbClr val="006411"/>
                </a:solidFill>
                <a:prstDash val="solid"/>
              </a:ln>
            </c:spPr>
          </c:marker>
          <c:cat>
            <c:strRef>
              <c:f>'4R RETENTION'!$F$35:$J$35</c:f>
              <c:strCache>
                <c:ptCount val="5"/>
                <c:pt idx="0">
                  <c:v>Fall 2014
to 2015</c:v>
                </c:pt>
                <c:pt idx="1">
                  <c:v>Fall 2015
to 2016</c:v>
                </c:pt>
                <c:pt idx="2">
                  <c:v>Fall 2016
to 2017</c:v>
                </c:pt>
                <c:pt idx="3">
                  <c:v>Fall 2017
to 2018</c:v>
                </c:pt>
                <c:pt idx="4">
                  <c:v>Fall 2018
to 2019</c:v>
                </c:pt>
              </c:strCache>
            </c:strRef>
          </c:cat>
          <c:val>
            <c:numRef>
              <c:f>'4R RETENTION'!$F$39:$J$39</c:f>
              <c:numCache>
                <c:formatCode>0%</c:formatCode>
                <c:ptCount val="5"/>
                <c:pt idx="0">
                  <c:v>0.82</c:v>
                </c:pt>
                <c:pt idx="1">
                  <c:v>0.82</c:v>
                </c:pt>
                <c:pt idx="2">
                  <c:v>0.81</c:v>
                </c:pt>
                <c:pt idx="3">
                  <c:v>0.8</c:v>
                </c:pt>
                <c:pt idx="4">
                  <c:v>0.82</c:v>
                </c:pt>
              </c:numCache>
            </c:numRef>
          </c:val>
          <c:smooth val="0"/>
          <c:extLst>
            <c:ext xmlns:c16="http://schemas.microsoft.com/office/drawing/2014/chart" uri="{C3380CC4-5D6E-409C-BE32-E72D297353CC}">
              <c16:uniqueId val="{00000003-712B-4408-9539-778F90EBE581}"/>
            </c:ext>
          </c:extLst>
        </c:ser>
        <c:ser>
          <c:idx val="4"/>
          <c:order val="4"/>
          <c:tx>
            <c:strRef>
              <c:f>'4R RETENTION'!$E$40</c:f>
              <c:strCache>
                <c:ptCount val="1"/>
                <c:pt idx="0">
                  <c:v>Southeast (174)</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'4R RETENTION'!$F$35:$J$35</c:f>
              <c:strCache>
                <c:ptCount val="5"/>
                <c:pt idx="0">
                  <c:v>Fall 2014
to 2015</c:v>
                </c:pt>
                <c:pt idx="1">
                  <c:v>Fall 2015
to 2016</c:v>
                </c:pt>
                <c:pt idx="2">
                  <c:v>Fall 2016
to 2017</c:v>
                </c:pt>
                <c:pt idx="3">
                  <c:v>Fall 2017
to 2018</c:v>
                </c:pt>
                <c:pt idx="4">
                  <c:v>Fall 2018
to 2019</c:v>
                </c:pt>
              </c:strCache>
            </c:strRef>
          </c:cat>
          <c:val>
            <c:numRef>
              <c:f>'4R RETENTION'!$F$40:$J$40</c:f>
              <c:numCache>
                <c:formatCode>0%</c:formatCode>
                <c:ptCount val="5"/>
                <c:pt idx="0">
                  <c:v>0.68500000000000005</c:v>
                </c:pt>
                <c:pt idx="1">
                  <c:v>0.7</c:v>
                </c:pt>
                <c:pt idx="2">
                  <c:v>0.68</c:v>
                </c:pt>
                <c:pt idx="3">
                  <c:v>0.68</c:v>
                </c:pt>
                <c:pt idx="4">
                  <c:v>0.68</c:v>
                </c:pt>
              </c:numCache>
            </c:numRef>
          </c:val>
          <c:smooth val="0"/>
          <c:extLst>
            <c:ext xmlns:c16="http://schemas.microsoft.com/office/drawing/2014/chart" uri="{C3380CC4-5D6E-409C-BE32-E72D297353CC}">
              <c16:uniqueId val="{00000004-712B-4408-9539-778F90EBE581}"/>
            </c:ext>
          </c:extLst>
        </c:ser>
        <c:ser>
          <c:idx val="5"/>
          <c:order val="5"/>
          <c:tx>
            <c:strRef>
              <c:f>'4R RETENTION'!$E$41</c:f>
              <c:strCache>
                <c:ptCount val="1"/>
                <c:pt idx="0">
                  <c:v>West (76)</c:v>
                </c:pt>
              </c:strCache>
            </c:strRef>
          </c:tx>
          <c:spPr>
            <a:ln w="25400">
              <a:solidFill>
                <a:srgbClr val="F20884"/>
              </a:solidFill>
              <a:prstDash val="solid"/>
            </a:ln>
          </c:spPr>
          <c:marker>
            <c:symbol val="square"/>
            <c:size val="5"/>
            <c:spPr>
              <a:solidFill>
                <a:srgbClr val="F20884"/>
              </a:solidFill>
              <a:ln>
                <a:solidFill>
                  <a:srgbClr val="F20884"/>
                </a:solidFill>
              </a:ln>
            </c:spPr>
          </c:marker>
          <c:cat>
            <c:strRef>
              <c:f>'4R RETENTION'!$F$35:$J$35</c:f>
              <c:strCache>
                <c:ptCount val="5"/>
                <c:pt idx="0">
                  <c:v>Fall 2014
to 2015</c:v>
                </c:pt>
                <c:pt idx="1">
                  <c:v>Fall 2015
to 2016</c:v>
                </c:pt>
                <c:pt idx="2">
                  <c:v>Fall 2016
to 2017</c:v>
                </c:pt>
                <c:pt idx="3">
                  <c:v>Fall 2017
to 2018</c:v>
                </c:pt>
                <c:pt idx="4">
                  <c:v>Fall 2018
to 2019</c:v>
                </c:pt>
              </c:strCache>
            </c:strRef>
          </c:cat>
          <c:val>
            <c:numRef>
              <c:f>'4R RETENTION'!$F$41:$J$41</c:f>
              <c:numCache>
                <c:formatCode>0%</c:formatCode>
                <c:ptCount val="5"/>
                <c:pt idx="0">
                  <c:v>0.71</c:v>
                </c:pt>
                <c:pt idx="1">
                  <c:v>0.68500000000000005</c:v>
                </c:pt>
                <c:pt idx="2">
                  <c:v>0.72</c:v>
                </c:pt>
                <c:pt idx="3">
                  <c:v>0.69499999999999995</c:v>
                </c:pt>
                <c:pt idx="4">
                  <c:v>0.69499999999999995</c:v>
                </c:pt>
              </c:numCache>
            </c:numRef>
          </c:val>
          <c:smooth val="0"/>
          <c:extLst>
            <c:ext xmlns:c16="http://schemas.microsoft.com/office/drawing/2014/chart" uri="{C3380CC4-5D6E-409C-BE32-E72D297353CC}">
              <c16:uniqueId val="{00000005-712B-4408-9539-778F90EBE581}"/>
            </c:ext>
          </c:extLst>
        </c:ser>
        <c:ser>
          <c:idx val="6"/>
          <c:order val="6"/>
          <c:tx>
            <c:strRef>
              <c:f>'4R RETENTION'!$E$42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ln>
            </c:spPr>
          </c:marker>
          <c:cat>
            <c:strRef>
              <c:f>'4R RETENTION'!$F$35:$J$35</c:f>
              <c:strCache>
                <c:ptCount val="5"/>
                <c:pt idx="0">
                  <c:v>Fall 2014
to 2015</c:v>
                </c:pt>
                <c:pt idx="1">
                  <c:v>Fall 2015
to 2016</c:v>
                </c:pt>
                <c:pt idx="2">
                  <c:v>Fall 2016
to 2017</c:v>
                </c:pt>
                <c:pt idx="3">
                  <c:v>Fall 2017
to 2018</c:v>
                </c:pt>
                <c:pt idx="4">
                  <c:v>Fall 2018
to 2019</c:v>
                </c:pt>
              </c:strCache>
            </c:strRef>
          </c:cat>
          <c:val>
            <c:numRef>
              <c:f>'4R RETENTION'!$F$42:$J$42</c:f>
              <c:numCache>
                <c:formatCode>0%</c:formatCode>
                <c:ptCount val="5"/>
                <c:pt idx="0">
                  <c:v>0.76</c:v>
                </c:pt>
                <c:pt idx="1">
                  <c:v>0.76</c:v>
                </c:pt>
                <c:pt idx="2">
                  <c:v>0.75</c:v>
                </c:pt>
                <c:pt idx="3">
                  <c:v>0.75</c:v>
                </c:pt>
                <c:pt idx="4">
                  <c:v>0.75</c:v>
                </c:pt>
              </c:numCache>
            </c:numRef>
          </c:val>
          <c:smooth val="0"/>
          <c:extLst>
            <c:ext xmlns:c16="http://schemas.microsoft.com/office/drawing/2014/chart" uri="{C3380CC4-5D6E-409C-BE32-E72D297353CC}">
              <c16:uniqueId val="{00000006-712B-4408-9539-778F90EBE581}"/>
            </c:ext>
          </c:extLst>
        </c:ser>
        <c:dLbls>
          <c:showLegendKey val="0"/>
          <c:showVal val="0"/>
          <c:showCatName val="0"/>
          <c:showSerName val="0"/>
          <c:showPercent val="0"/>
          <c:showBubbleSize val="0"/>
        </c:dLbls>
        <c:marker val="1"/>
        <c:smooth val="0"/>
        <c:axId val="895605808"/>
        <c:axId val="895602672"/>
      </c:lineChart>
      <c:catAx>
        <c:axId val="895605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95602672"/>
        <c:crossesAt val="0.65"/>
        <c:auto val="1"/>
        <c:lblAlgn val="ctr"/>
        <c:lblOffset val="100"/>
        <c:tickLblSkip val="1"/>
        <c:tickMarkSkip val="1"/>
        <c:noMultiLvlLbl val="0"/>
      </c:catAx>
      <c:valAx>
        <c:axId val="895602672"/>
        <c:scaling>
          <c:orientation val="minMax"/>
          <c:max val="0.85000000000000009"/>
          <c:min val="0.65"/>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5605808"/>
        <c:crosses val="autoZero"/>
        <c:crossBetween val="between"/>
      </c:valAx>
      <c:spPr>
        <a:solidFill>
          <a:srgbClr val="C0C0C0"/>
        </a:solidFill>
        <a:ln w="3175">
          <a:solidFill>
            <a:srgbClr val="808080"/>
          </a:solidFill>
          <a:prstDash val="solid"/>
        </a:ln>
      </c:spPr>
    </c:plotArea>
    <c:legend>
      <c:legendPos val="r"/>
      <c:layout>
        <c:manualLayout>
          <c:xMode val="edge"/>
          <c:yMode val="edge"/>
          <c:x val="0.80059492602322968"/>
          <c:y val="2.672157382682867E-2"/>
          <c:w val="0.19148963928985779"/>
          <c:h val="0.5220984424626524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354679802955697E-2"/>
          <c:y val="8.5000103759892295E-2"/>
          <c:w val="0.76231527093596096"/>
          <c:h val="0.79000096435664602"/>
        </c:manualLayout>
      </c:layout>
      <c:lineChart>
        <c:grouping val="standard"/>
        <c:varyColors val="0"/>
        <c:ser>
          <c:idx val="0"/>
          <c:order val="0"/>
          <c:tx>
            <c:strRef>
              <c:f>'4R RETENTION'!$E$71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'4R RETENTION'!$F$70:$J$70</c:f>
              <c:strCache>
                <c:ptCount val="5"/>
                <c:pt idx="0">
                  <c:v>Fall 2014
to 2015</c:v>
                </c:pt>
                <c:pt idx="1">
                  <c:v>Fall 2015
to 2016</c:v>
                </c:pt>
                <c:pt idx="2">
                  <c:v>Fall 2016
to 2017</c:v>
                </c:pt>
                <c:pt idx="3">
                  <c:v>Fall 2017
to 2018</c:v>
                </c:pt>
                <c:pt idx="4">
                  <c:v>Fall 2018
to 2019</c:v>
                </c:pt>
              </c:strCache>
            </c:strRef>
          </c:cat>
          <c:val>
            <c:numRef>
              <c:f>'4R RETENTION'!$F$71:$J$71</c:f>
              <c:numCache>
                <c:formatCode>0%</c:formatCode>
                <c:ptCount val="5"/>
                <c:pt idx="0">
                  <c:v>0.77249999999999996</c:v>
                </c:pt>
                <c:pt idx="1">
                  <c:v>0.77</c:v>
                </c:pt>
                <c:pt idx="2">
                  <c:v>0.78</c:v>
                </c:pt>
                <c:pt idx="3">
                  <c:v>0.76249999999999996</c:v>
                </c:pt>
                <c:pt idx="4">
                  <c:v>0.77</c:v>
                </c:pt>
              </c:numCache>
            </c:numRef>
          </c:val>
          <c:smooth val="0"/>
          <c:extLst>
            <c:ext xmlns:c16="http://schemas.microsoft.com/office/drawing/2014/chart" uri="{C3380CC4-5D6E-409C-BE32-E72D297353CC}">
              <c16:uniqueId val="{00000000-624F-4D33-B25D-84E143399691}"/>
            </c:ext>
          </c:extLst>
        </c:ser>
        <c:ser>
          <c:idx val="1"/>
          <c:order val="1"/>
          <c:tx>
            <c:strRef>
              <c:f>'4R RETENTION'!$E$72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'4R RETENTION'!$F$70:$J$70</c:f>
              <c:strCache>
                <c:ptCount val="5"/>
                <c:pt idx="0">
                  <c:v>Fall 2014
to 2015</c:v>
                </c:pt>
                <c:pt idx="1">
                  <c:v>Fall 2015
to 2016</c:v>
                </c:pt>
                <c:pt idx="2">
                  <c:v>Fall 2016
to 2017</c:v>
                </c:pt>
                <c:pt idx="3">
                  <c:v>Fall 2017
to 2018</c:v>
                </c:pt>
                <c:pt idx="4">
                  <c:v>Fall 2018
to 2019</c:v>
                </c:pt>
              </c:strCache>
            </c:strRef>
          </c:cat>
          <c:val>
            <c:numRef>
              <c:f>'4R RETENTION'!$F$72:$J$72</c:f>
              <c:numCache>
                <c:formatCode>0%</c:formatCode>
                <c:ptCount val="5"/>
                <c:pt idx="0">
                  <c:v>0.71</c:v>
                </c:pt>
                <c:pt idx="1">
                  <c:v>0.68500000000000005</c:v>
                </c:pt>
                <c:pt idx="2">
                  <c:v>0.72</c:v>
                </c:pt>
                <c:pt idx="3">
                  <c:v>0.69499999999999995</c:v>
                </c:pt>
                <c:pt idx="4">
                  <c:v>0.69499999999999995</c:v>
                </c:pt>
              </c:numCache>
            </c:numRef>
          </c:val>
          <c:smooth val="0"/>
          <c:extLst>
            <c:ext xmlns:c16="http://schemas.microsoft.com/office/drawing/2014/chart" uri="{C3380CC4-5D6E-409C-BE32-E72D297353CC}">
              <c16:uniqueId val="{00000001-624F-4D33-B25D-84E143399691}"/>
            </c:ext>
          </c:extLst>
        </c:ser>
        <c:ser>
          <c:idx val="2"/>
          <c:order val="2"/>
          <c:tx>
            <c:strRef>
              <c:f>'4R RETENTION'!$E$73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'4R RETENTION'!$F$70:$J$70</c:f>
              <c:strCache>
                <c:ptCount val="5"/>
                <c:pt idx="0">
                  <c:v>Fall 2014
to 2015</c:v>
                </c:pt>
                <c:pt idx="1">
                  <c:v>Fall 2015
to 2016</c:v>
                </c:pt>
                <c:pt idx="2">
                  <c:v>Fall 2016
to 2017</c:v>
                </c:pt>
                <c:pt idx="3">
                  <c:v>Fall 2017
to 2018</c:v>
                </c:pt>
                <c:pt idx="4">
                  <c:v>Fall 2018
to 2019</c:v>
                </c:pt>
              </c:strCache>
            </c:strRef>
          </c:cat>
          <c:val>
            <c:numRef>
              <c:f>'4R RETENTION'!$F$73:$J$73</c:f>
              <c:numCache>
                <c:formatCode>0%</c:formatCode>
                <c:ptCount val="5"/>
                <c:pt idx="0">
                  <c:v>0.61749999999999994</c:v>
                </c:pt>
                <c:pt idx="1">
                  <c:v>0.59749999999999992</c:v>
                </c:pt>
                <c:pt idx="2">
                  <c:v>0.60749999999999993</c:v>
                </c:pt>
                <c:pt idx="3">
                  <c:v>0.6</c:v>
                </c:pt>
                <c:pt idx="4">
                  <c:v>0.61749999999999994</c:v>
                </c:pt>
              </c:numCache>
            </c:numRef>
          </c:val>
          <c:smooth val="0"/>
          <c:extLst>
            <c:ext xmlns:c16="http://schemas.microsoft.com/office/drawing/2014/chart" uri="{C3380CC4-5D6E-409C-BE32-E72D297353CC}">
              <c16:uniqueId val="{00000002-624F-4D33-B25D-84E143399691}"/>
            </c:ext>
          </c:extLst>
        </c:ser>
        <c:ser>
          <c:idx val="3"/>
          <c:order val="3"/>
          <c:tx>
            <c:strRef>
              <c:f>'4R RETENTION'!$E$74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'4R RETENTION'!$F$70:$J$70</c:f>
              <c:strCache>
                <c:ptCount val="5"/>
                <c:pt idx="0">
                  <c:v>Fall 2014
to 2015</c:v>
                </c:pt>
                <c:pt idx="1">
                  <c:v>Fall 2015
to 2016</c:v>
                </c:pt>
                <c:pt idx="2">
                  <c:v>Fall 2016
to 2017</c:v>
                </c:pt>
                <c:pt idx="3">
                  <c:v>Fall 2017
to 2018</c:v>
                </c:pt>
                <c:pt idx="4">
                  <c:v>Fall 2018
to 2019</c:v>
                </c:pt>
              </c:strCache>
            </c:strRef>
          </c:cat>
          <c:val>
            <c:numRef>
              <c:f>'4R RETENTION'!$F$74:$J$74</c:f>
              <c:numCache>
                <c:formatCode>0%</c:formatCode>
                <c:ptCount val="5"/>
                <c:pt idx="0">
                  <c:v>0.76</c:v>
                </c:pt>
                <c:pt idx="1">
                  <c:v>0.76</c:v>
                </c:pt>
                <c:pt idx="2">
                  <c:v>0.75</c:v>
                </c:pt>
                <c:pt idx="3">
                  <c:v>0.75</c:v>
                </c:pt>
                <c:pt idx="4">
                  <c:v>0.75</c:v>
                </c:pt>
              </c:numCache>
            </c:numRef>
          </c:val>
          <c:smooth val="0"/>
          <c:extLst>
            <c:ext xmlns:c16="http://schemas.microsoft.com/office/drawing/2014/chart" uri="{C3380CC4-5D6E-409C-BE32-E72D297353CC}">
              <c16:uniqueId val="{00000003-624F-4D33-B25D-84E143399691}"/>
            </c:ext>
          </c:extLst>
        </c:ser>
        <c:ser>
          <c:idx val="4"/>
          <c:order val="4"/>
          <c:tx>
            <c:strRef>
              <c:f>'4R RETENTION'!$E$75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'4R RETENTION'!$F$70:$J$70</c:f>
              <c:strCache>
                <c:ptCount val="5"/>
                <c:pt idx="0">
                  <c:v>Fall 2014
to 2015</c:v>
                </c:pt>
                <c:pt idx="1">
                  <c:v>Fall 2015
to 2016</c:v>
                </c:pt>
                <c:pt idx="2">
                  <c:v>Fall 2016
to 2017</c:v>
                </c:pt>
                <c:pt idx="3">
                  <c:v>Fall 2017
to 2018</c:v>
                </c:pt>
                <c:pt idx="4">
                  <c:v>Fall 2018
to 2019</c:v>
                </c:pt>
              </c:strCache>
            </c:strRef>
          </c:cat>
          <c:val>
            <c:numRef>
              <c:f>'4R RETENTION'!$F$75:$J$75</c:f>
              <c:numCache>
                <c:formatCode>0%</c:formatCode>
                <c:ptCount val="5"/>
                <c:pt idx="0">
                  <c:v>0.73</c:v>
                </c:pt>
                <c:pt idx="1">
                  <c:v>0.68</c:v>
                </c:pt>
                <c:pt idx="2">
                  <c:v>0.72</c:v>
                </c:pt>
                <c:pt idx="3">
                  <c:v>0.71</c:v>
                </c:pt>
                <c:pt idx="4">
                  <c:v>0.73</c:v>
                </c:pt>
              </c:numCache>
            </c:numRef>
          </c:val>
          <c:smooth val="0"/>
          <c:extLst>
            <c:ext xmlns:c16="http://schemas.microsoft.com/office/drawing/2014/chart" uri="{C3380CC4-5D6E-409C-BE32-E72D297353CC}">
              <c16:uniqueId val="{00000004-624F-4D33-B25D-84E143399691}"/>
            </c:ext>
          </c:extLst>
        </c:ser>
        <c:dLbls>
          <c:showLegendKey val="0"/>
          <c:showVal val="0"/>
          <c:showCatName val="0"/>
          <c:showSerName val="0"/>
          <c:showPercent val="0"/>
          <c:showBubbleSize val="0"/>
        </c:dLbls>
        <c:marker val="1"/>
        <c:smooth val="0"/>
        <c:axId val="895606592"/>
        <c:axId val="895604632"/>
      </c:lineChart>
      <c:catAx>
        <c:axId val="89560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95604632"/>
        <c:crosses val="autoZero"/>
        <c:auto val="1"/>
        <c:lblAlgn val="ctr"/>
        <c:lblOffset val="100"/>
        <c:tickLblSkip val="1"/>
        <c:tickMarkSkip val="1"/>
        <c:noMultiLvlLbl val="0"/>
      </c:catAx>
      <c:valAx>
        <c:axId val="895604632"/>
        <c:scaling>
          <c:orientation val="minMax"/>
          <c:min val="0.550000000000000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5606592"/>
        <c:crosses val="autoZero"/>
        <c:crossBetween val="between"/>
      </c:valAx>
      <c:spPr>
        <a:solidFill>
          <a:srgbClr val="C0C0C0"/>
        </a:solidFill>
        <a:ln w="12700">
          <a:solidFill>
            <a:srgbClr val="808080"/>
          </a:solidFill>
          <a:prstDash val="solid"/>
        </a:ln>
      </c:spPr>
    </c:plotArea>
    <c:legend>
      <c:legendPos val="r"/>
      <c:layout>
        <c:manualLayout>
          <c:xMode val="edge"/>
          <c:yMode val="edge"/>
          <c:x val="0.79930711411796107"/>
          <c:y val="3.0051859089407214E-2"/>
          <c:w val="0.19177424250691319"/>
          <c:h val="0.322280281958815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799320469873893E-2"/>
          <c:y val="5.7788944723618098E-2"/>
          <c:w val="0.74541048221537598"/>
          <c:h val="0.81658291457286403"/>
        </c:manualLayout>
      </c:layout>
      <c:lineChart>
        <c:grouping val="standard"/>
        <c:varyColors val="0"/>
        <c:ser>
          <c:idx val="0"/>
          <c:order val="0"/>
          <c:tx>
            <c:strRef>
              <c:f>'4F RETENTION'!$E$71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'4F RETENTION'!$F$70:$J$70</c:f>
              <c:strCache>
                <c:ptCount val="5"/>
                <c:pt idx="0">
                  <c:v>Fall 2014
to 2015</c:v>
                </c:pt>
                <c:pt idx="1">
                  <c:v>Fall 2015
to 2016</c:v>
                </c:pt>
                <c:pt idx="2">
                  <c:v>Fall 2016
to 2017</c:v>
                </c:pt>
                <c:pt idx="3">
                  <c:v>Fall 2017
to 2018</c:v>
                </c:pt>
                <c:pt idx="4">
                  <c:v>Fall 2018
to 2019</c:v>
                </c:pt>
              </c:strCache>
            </c:strRef>
          </c:cat>
          <c:val>
            <c:numRef>
              <c:f>'4F RETENTION'!$F$71:$J$71</c:f>
              <c:numCache>
                <c:formatCode>0%</c:formatCode>
                <c:ptCount val="5"/>
                <c:pt idx="0">
                  <c:v>0.8</c:v>
                </c:pt>
                <c:pt idx="1">
                  <c:v>0.79</c:v>
                </c:pt>
                <c:pt idx="2">
                  <c:v>0.79</c:v>
                </c:pt>
                <c:pt idx="3">
                  <c:v>0.77</c:v>
                </c:pt>
                <c:pt idx="4">
                  <c:v>0.78500000000000003</c:v>
                </c:pt>
              </c:numCache>
            </c:numRef>
          </c:val>
          <c:smooth val="0"/>
          <c:extLst>
            <c:ext xmlns:c16="http://schemas.microsoft.com/office/drawing/2014/chart" uri="{C3380CC4-5D6E-409C-BE32-E72D297353CC}">
              <c16:uniqueId val="{00000000-2DF5-4F46-8382-4D28B3E49288}"/>
            </c:ext>
          </c:extLst>
        </c:ser>
        <c:ser>
          <c:idx val="1"/>
          <c:order val="1"/>
          <c:tx>
            <c:strRef>
              <c:f>'4F RETENTION'!$E$72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'4F RETENTION'!$F$70:$J$70</c:f>
              <c:strCache>
                <c:ptCount val="5"/>
                <c:pt idx="0">
                  <c:v>Fall 2014
to 2015</c:v>
                </c:pt>
                <c:pt idx="1">
                  <c:v>Fall 2015
to 2016</c:v>
                </c:pt>
                <c:pt idx="2">
                  <c:v>Fall 2016
to 2017</c:v>
                </c:pt>
                <c:pt idx="3">
                  <c:v>Fall 2017
to 2018</c:v>
                </c:pt>
                <c:pt idx="4">
                  <c:v>Fall 2018
to 2019</c:v>
                </c:pt>
              </c:strCache>
            </c:strRef>
          </c:cat>
          <c:val>
            <c:numRef>
              <c:f>'4F RETENTION'!$F$72:$J$72</c:f>
              <c:numCache>
                <c:formatCode>0%</c:formatCode>
                <c:ptCount val="5"/>
                <c:pt idx="0">
                  <c:v>0.71</c:v>
                </c:pt>
                <c:pt idx="1">
                  <c:v>0.7</c:v>
                </c:pt>
                <c:pt idx="2">
                  <c:v>0.72</c:v>
                </c:pt>
                <c:pt idx="3">
                  <c:v>0.69</c:v>
                </c:pt>
                <c:pt idx="4">
                  <c:v>0.7</c:v>
                </c:pt>
              </c:numCache>
            </c:numRef>
          </c:val>
          <c:smooth val="0"/>
          <c:extLst>
            <c:ext xmlns:c16="http://schemas.microsoft.com/office/drawing/2014/chart" uri="{C3380CC4-5D6E-409C-BE32-E72D297353CC}">
              <c16:uniqueId val="{00000001-2DF5-4F46-8382-4D28B3E49288}"/>
            </c:ext>
          </c:extLst>
        </c:ser>
        <c:ser>
          <c:idx val="2"/>
          <c:order val="2"/>
          <c:tx>
            <c:strRef>
              <c:f>'4F RETENTION'!$E$73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'4F RETENTION'!$F$70:$J$70</c:f>
              <c:strCache>
                <c:ptCount val="5"/>
                <c:pt idx="0">
                  <c:v>Fall 2014
to 2015</c:v>
                </c:pt>
                <c:pt idx="1">
                  <c:v>Fall 2015
to 2016</c:v>
                </c:pt>
                <c:pt idx="2">
                  <c:v>Fall 2016
to 2017</c:v>
                </c:pt>
                <c:pt idx="3">
                  <c:v>Fall 2017
to 2018</c:v>
                </c:pt>
                <c:pt idx="4">
                  <c:v>Fall 2018
to 2019</c:v>
                </c:pt>
              </c:strCache>
            </c:strRef>
          </c:cat>
          <c:val>
            <c:numRef>
              <c:f>'4F RETENTION'!$F$73:$J$73</c:f>
              <c:numCache>
                <c:formatCode>0%</c:formatCode>
                <c:ptCount val="5"/>
                <c:pt idx="0">
                  <c:v>0.67500000000000004</c:v>
                </c:pt>
                <c:pt idx="1">
                  <c:v>0.65500000000000003</c:v>
                </c:pt>
                <c:pt idx="2">
                  <c:v>0.67500000000000004</c:v>
                </c:pt>
                <c:pt idx="3">
                  <c:v>0.7</c:v>
                </c:pt>
                <c:pt idx="4">
                  <c:v>0.65</c:v>
                </c:pt>
              </c:numCache>
            </c:numRef>
          </c:val>
          <c:smooth val="0"/>
          <c:extLst>
            <c:ext xmlns:c16="http://schemas.microsoft.com/office/drawing/2014/chart" uri="{C3380CC4-5D6E-409C-BE32-E72D297353CC}">
              <c16:uniqueId val="{00000002-2DF5-4F46-8382-4D28B3E49288}"/>
            </c:ext>
          </c:extLst>
        </c:ser>
        <c:ser>
          <c:idx val="3"/>
          <c:order val="3"/>
          <c:tx>
            <c:strRef>
              <c:f>'4F RETENTION'!$E$74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'4F RETENTION'!$F$70:$J$70</c:f>
              <c:strCache>
                <c:ptCount val="5"/>
                <c:pt idx="0">
                  <c:v>Fall 2014
to 2015</c:v>
                </c:pt>
                <c:pt idx="1">
                  <c:v>Fall 2015
to 2016</c:v>
                </c:pt>
                <c:pt idx="2">
                  <c:v>Fall 2016
to 2017</c:v>
                </c:pt>
                <c:pt idx="3">
                  <c:v>Fall 2017
to 2018</c:v>
                </c:pt>
                <c:pt idx="4">
                  <c:v>Fall 2018
to 2019</c:v>
                </c:pt>
              </c:strCache>
            </c:strRef>
          </c:cat>
          <c:val>
            <c:numRef>
              <c:f>'4F RETENTION'!$F$74:$J$74</c:f>
              <c:numCache>
                <c:formatCode>0%</c:formatCode>
                <c:ptCount val="5"/>
                <c:pt idx="0">
                  <c:v>0.56999999999999995</c:v>
                </c:pt>
                <c:pt idx="1">
                  <c:v>0.59</c:v>
                </c:pt>
                <c:pt idx="2">
                  <c:v>0.6</c:v>
                </c:pt>
                <c:pt idx="3">
                  <c:v>0.65</c:v>
                </c:pt>
                <c:pt idx="4">
                  <c:v>0.61</c:v>
                </c:pt>
              </c:numCache>
            </c:numRef>
          </c:val>
          <c:smooth val="0"/>
          <c:extLst>
            <c:ext xmlns:c16="http://schemas.microsoft.com/office/drawing/2014/chart" uri="{C3380CC4-5D6E-409C-BE32-E72D297353CC}">
              <c16:uniqueId val="{00000003-2DF5-4F46-8382-4D28B3E49288}"/>
            </c:ext>
          </c:extLst>
        </c:ser>
        <c:ser>
          <c:idx val="4"/>
          <c:order val="4"/>
          <c:tx>
            <c:strRef>
              <c:f>'4F RETENTION'!$E$75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'4F RETENTION'!$F$70:$J$70</c:f>
              <c:strCache>
                <c:ptCount val="5"/>
                <c:pt idx="0">
                  <c:v>Fall 2014
to 2015</c:v>
                </c:pt>
                <c:pt idx="1">
                  <c:v>Fall 2015
to 2016</c:v>
                </c:pt>
                <c:pt idx="2">
                  <c:v>Fall 2016
to 2017</c:v>
                </c:pt>
                <c:pt idx="3">
                  <c:v>Fall 2017
to 2018</c:v>
                </c:pt>
                <c:pt idx="4">
                  <c:v>Fall 2018
to 2019</c:v>
                </c:pt>
              </c:strCache>
            </c:strRef>
          </c:cat>
          <c:val>
            <c:numRef>
              <c:f>'4F RETENTION'!$F$75:$J$75</c:f>
              <c:numCache>
                <c:formatCode>0%</c:formatCode>
                <c:ptCount val="5"/>
                <c:pt idx="0">
                  <c:v>0.76</c:v>
                </c:pt>
                <c:pt idx="1">
                  <c:v>0.76</c:v>
                </c:pt>
                <c:pt idx="2">
                  <c:v>0.75</c:v>
                </c:pt>
                <c:pt idx="3">
                  <c:v>0.75</c:v>
                </c:pt>
                <c:pt idx="4">
                  <c:v>0.75</c:v>
                </c:pt>
              </c:numCache>
            </c:numRef>
          </c:val>
          <c:smooth val="0"/>
          <c:extLst>
            <c:ext xmlns:c16="http://schemas.microsoft.com/office/drawing/2014/chart" uri="{C3380CC4-5D6E-409C-BE32-E72D297353CC}">
              <c16:uniqueId val="{00000004-2DF5-4F46-8382-4D28B3E49288}"/>
            </c:ext>
          </c:extLst>
        </c:ser>
        <c:ser>
          <c:idx val="5"/>
          <c:order val="5"/>
          <c:tx>
            <c:strRef>
              <c:f>'4F RETENTION'!$E$76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'4F RETENTION'!$F$70:$J$70</c:f>
              <c:strCache>
                <c:ptCount val="5"/>
                <c:pt idx="0">
                  <c:v>Fall 2014
to 2015</c:v>
                </c:pt>
                <c:pt idx="1">
                  <c:v>Fall 2015
to 2016</c:v>
                </c:pt>
                <c:pt idx="2">
                  <c:v>Fall 2016
to 2017</c:v>
                </c:pt>
                <c:pt idx="3">
                  <c:v>Fall 2017
to 2018</c:v>
                </c:pt>
                <c:pt idx="4">
                  <c:v>Fall 2018
to 2019</c:v>
                </c:pt>
              </c:strCache>
            </c:strRef>
          </c:cat>
          <c:val>
            <c:numRef>
              <c:f>'4F RETENTION'!$F$76:$J$76</c:f>
              <c:numCache>
                <c:formatCode>0%</c:formatCode>
                <c:ptCount val="5"/>
                <c:pt idx="0">
                  <c:v>0.73</c:v>
                </c:pt>
                <c:pt idx="1">
                  <c:v>0.68</c:v>
                </c:pt>
                <c:pt idx="2">
                  <c:v>0.72</c:v>
                </c:pt>
                <c:pt idx="3">
                  <c:v>0.71</c:v>
                </c:pt>
                <c:pt idx="4">
                  <c:v>0.73</c:v>
                </c:pt>
              </c:numCache>
            </c:numRef>
          </c:val>
          <c:smooth val="0"/>
          <c:extLst>
            <c:ext xmlns:c16="http://schemas.microsoft.com/office/drawing/2014/chart" uri="{C3380CC4-5D6E-409C-BE32-E72D297353CC}">
              <c16:uniqueId val="{00000005-2DF5-4F46-8382-4D28B3E49288}"/>
            </c:ext>
          </c:extLst>
        </c:ser>
        <c:dLbls>
          <c:showLegendKey val="0"/>
          <c:showVal val="0"/>
          <c:showCatName val="0"/>
          <c:showSerName val="0"/>
          <c:showPercent val="0"/>
          <c:showBubbleSize val="0"/>
        </c:dLbls>
        <c:marker val="1"/>
        <c:smooth val="0"/>
        <c:axId val="895605024"/>
        <c:axId val="895605416"/>
      </c:lineChart>
      <c:catAx>
        <c:axId val="895605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95605416"/>
        <c:crosses val="autoZero"/>
        <c:auto val="1"/>
        <c:lblAlgn val="ctr"/>
        <c:lblOffset val="100"/>
        <c:tickLblSkip val="1"/>
        <c:tickMarkSkip val="1"/>
        <c:noMultiLvlLbl val="0"/>
      </c:catAx>
      <c:valAx>
        <c:axId val="895605416"/>
        <c:scaling>
          <c:orientation val="minMax"/>
          <c:min val="0.550000000000000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95605024"/>
        <c:crosses val="autoZero"/>
        <c:crossBetween val="between"/>
      </c:valAx>
      <c:spPr>
        <a:solidFill>
          <a:srgbClr val="C0C0C0"/>
        </a:solidFill>
        <a:ln w="12700">
          <a:solidFill>
            <a:srgbClr val="808080"/>
          </a:solidFill>
          <a:prstDash val="solid"/>
        </a:ln>
      </c:spPr>
    </c:plotArea>
    <c:legend>
      <c:legendPos val="r"/>
      <c:layout>
        <c:manualLayout>
          <c:xMode val="edge"/>
          <c:yMode val="edge"/>
          <c:x val="0.78029612956251648"/>
          <c:y val="2.4415110525415146E-2"/>
          <c:w val="0.20837453459908109"/>
          <c:h val="0.4181087677477343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1533742331305E-2"/>
          <c:y val="5.7214069336105899E-2"/>
          <c:w val="0.74478527607362"/>
          <c:h val="0.81840994832951497"/>
        </c:manualLayout>
      </c:layout>
      <c:lineChart>
        <c:grouping val="standard"/>
        <c:varyColors val="0"/>
        <c:ser>
          <c:idx val="0"/>
          <c:order val="0"/>
          <c:tx>
            <c:strRef>
              <c:f>'4F RETENTION'!$E$36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'4F RETENTION'!$F$35:$J$35</c:f>
              <c:strCache>
                <c:ptCount val="5"/>
                <c:pt idx="0">
                  <c:v>Fall 2014
to 2015</c:v>
                </c:pt>
                <c:pt idx="1">
                  <c:v>Fall 2015
to 2016</c:v>
                </c:pt>
                <c:pt idx="2">
                  <c:v>Fall 2016
to 2017</c:v>
                </c:pt>
                <c:pt idx="3">
                  <c:v>Fall 2017
to 2018</c:v>
                </c:pt>
                <c:pt idx="4">
                  <c:v>Fall 2018
to 2019</c:v>
                </c:pt>
              </c:strCache>
            </c:strRef>
          </c:cat>
          <c:val>
            <c:numRef>
              <c:f>'4F RETENTION'!$F$36:$J$36</c:f>
              <c:numCache>
                <c:formatCode>0%</c:formatCode>
                <c:ptCount val="5"/>
                <c:pt idx="0">
                  <c:v>0.87</c:v>
                </c:pt>
                <c:pt idx="1">
                  <c:v>0.86</c:v>
                </c:pt>
                <c:pt idx="2">
                  <c:v>0.87</c:v>
                </c:pt>
                <c:pt idx="3">
                  <c:v>0.87</c:v>
                </c:pt>
                <c:pt idx="4">
                  <c:v>0.86</c:v>
                </c:pt>
              </c:numCache>
            </c:numRef>
          </c:val>
          <c:smooth val="0"/>
          <c:extLst>
            <c:ext xmlns:c16="http://schemas.microsoft.com/office/drawing/2014/chart" uri="{C3380CC4-5D6E-409C-BE32-E72D297353CC}">
              <c16:uniqueId val="{00000000-F4CA-481F-85C4-3B3517506EF3}"/>
            </c:ext>
          </c:extLst>
        </c:ser>
        <c:ser>
          <c:idx val="1"/>
          <c:order val="1"/>
          <c:tx>
            <c:strRef>
              <c:f>'4F RETENTION'!$E$37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'4F RETENTION'!$F$35:$J$35</c:f>
              <c:strCache>
                <c:ptCount val="5"/>
                <c:pt idx="0">
                  <c:v>Fall 2014
to 2015</c:v>
                </c:pt>
                <c:pt idx="1">
                  <c:v>Fall 2015
to 2016</c:v>
                </c:pt>
                <c:pt idx="2">
                  <c:v>Fall 2016
to 2017</c:v>
                </c:pt>
                <c:pt idx="3">
                  <c:v>Fall 2017
to 2018</c:v>
                </c:pt>
                <c:pt idx="4">
                  <c:v>Fall 2018
to 2019</c:v>
                </c:pt>
              </c:strCache>
            </c:strRef>
          </c:cat>
          <c:val>
            <c:numRef>
              <c:f>'4F RETENTION'!$F$37:$J$37</c:f>
              <c:numCache>
                <c:formatCode>0%</c:formatCode>
                <c:ptCount val="5"/>
                <c:pt idx="0">
                  <c:v>0.78</c:v>
                </c:pt>
                <c:pt idx="1">
                  <c:v>0.78</c:v>
                </c:pt>
                <c:pt idx="2">
                  <c:v>0.77</c:v>
                </c:pt>
                <c:pt idx="3">
                  <c:v>0.77</c:v>
                </c:pt>
                <c:pt idx="4">
                  <c:v>0.77</c:v>
                </c:pt>
              </c:numCache>
            </c:numRef>
          </c:val>
          <c:smooth val="0"/>
          <c:extLst>
            <c:ext xmlns:c16="http://schemas.microsoft.com/office/drawing/2014/chart" uri="{C3380CC4-5D6E-409C-BE32-E72D297353CC}">
              <c16:uniqueId val="{00000001-F4CA-481F-85C4-3B3517506EF3}"/>
            </c:ext>
          </c:extLst>
        </c:ser>
        <c:ser>
          <c:idx val="2"/>
          <c:order val="2"/>
          <c:tx>
            <c:strRef>
              <c:f>'4F RETENTION'!$E$38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'4F RETENTION'!$F$35:$J$35</c:f>
              <c:strCache>
                <c:ptCount val="5"/>
                <c:pt idx="0">
                  <c:v>Fall 2014
to 2015</c:v>
                </c:pt>
                <c:pt idx="1">
                  <c:v>Fall 2015
to 2016</c:v>
                </c:pt>
                <c:pt idx="2">
                  <c:v>Fall 2016
to 2017</c:v>
                </c:pt>
                <c:pt idx="3">
                  <c:v>Fall 2017
to 2018</c:v>
                </c:pt>
                <c:pt idx="4">
                  <c:v>Fall 2018
to 2019</c:v>
                </c:pt>
              </c:strCache>
            </c:strRef>
          </c:cat>
          <c:val>
            <c:numRef>
              <c:f>'4F RETENTION'!$F$38:$J$38</c:f>
              <c:numCache>
                <c:formatCode>0%</c:formatCode>
                <c:ptCount val="5"/>
                <c:pt idx="0">
                  <c:v>0.73</c:v>
                </c:pt>
                <c:pt idx="1">
                  <c:v>0.71</c:v>
                </c:pt>
                <c:pt idx="2">
                  <c:v>0.72</c:v>
                </c:pt>
                <c:pt idx="3">
                  <c:v>0.71</c:v>
                </c:pt>
                <c:pt idx="4">
                  <c:v>0.71</c:v>
                </c:pt>
              </c:numCache>
            </c:numRef>
          </c:val>
          <c:smooth val="0"/>
          <c:extLst>
            <c:ext xmlns:c16="http://schemas.microsoft.com/office/drawing/2014/chart" uri="{C3380CC4-5D6E-409C-BE32-E72D297353CC}">
              <c16:uniqueId val="{00000002-F4CA-481F-85C4-3B3517506EF3}"/>
            </c:ext>
          </c:extLst>
        </c:ser>
        <c:ser>
          <c:idx val="3"/>
          <c:order val="3"/>
          <c:tx>
            <c:strRef>
              <c:f>'4F RETENTION'!$E$39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'4F RETENTION'!$F$35:$J$35</c:f>
              <c:strCache>
                <c:ptCount val="5"/>
                <c:pt idx="0">
                  <c:v>Fall 2014
to 2015</c:v>
                </c:pt>
                <c:pt idx="1">
                  <c:v>Fall 2015
to 2016</c:v>
                </c:pt>
                <c:pt idx="2">
                  <c:v>Fall 2016
to 2017</c:v>
                </c:pt>
                <c:pt idx="3">
                  <c:v>Fall 2017
to 2018</c:v>
                </c:pt>
                <c:pt idx="4">
                  <c:v>Fall 2018
to 2019</c:v>
                </c:pt>
              </c:strCache>
            </c:strRef>
          </c:cat>
          <c:val>
            <c:numRef>
              <c:f>'4F RETENTION'!$F$39:$J$39</c:f>
              <c:numCache>
                <c:formatCode>0%</c:formatCode>
                <c:ptCount val="5"/>
                <c:pt idx="0">
                  <c:v>0.66</c:v>
                </c:pt>
                <c:pt idx="1">
                  <c:v>0.66500000000000004</c:v>
                </c:pt>
                <c:pt idx="2">
                  <c:v>0.67</c:v>
                </c:pt>
                <c:pt idx="3">
                  <c:v>0.67</c:v>
                </c:pt>
                <c:pt idx="4">
                  <c:v>0.65</c:v>
                </c:pt>
              </c:numCache>
            </c:numRef>
          </c:val>
          <c:smooth val="0"/>
          <c:extLst>
            <c:ext xmlns:c16="http://schemas.microsoft.com/office/drawing/2014/chart" uri="{C3380CC4-5D6E-409C-BE32-E72D297353CC}">
              <c16:uniqueId val="{00000003-F4CA-481F-85C4-3B3517506EF3}"/>
            </c:ext>
          </c:extLst>
        </c:ser>
        <c:ser>
          <c:idx val="4"/>
          <c:order val="4"/>
          <c:tx>
            <c:strRef>
              <c:f>'4F RETENTION'!$E$40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'4F RETENTION'!$F$35:$J$35</c:f>
              <c:strCache>
                <c:ptCount val="5"/>
                <c:pt idx="0">
                  <c:v>Fall 2014
to 2015</c:v>
                </c:pt>
                <c:pt idx="1">
                  <c:v>Fall 2015
to 2016</c:v>
                </c:pt>
                <c:pt idx="2">
                  <c:v>Fall 2016
to 2017</c:v>
                </c:pt>
                <c:pt idx="3">
                  <c:v>Fall 2017
to 2018</c:v>
                </c:pt>
                <c:pt idx="4">
                  <c:v>Fall 2018
to 2019</c:v>
                </c:pt>
              </c:strCache>
            </c:strRef>
          </c:cat>
          <c:val>
            <c:numRef>
              <c:f>'4F RETENTION'!$F$40:$J$40</c:f>
              <c:numCache>
                <c:formatCode>0%</c:formatCode>
                <c:ptCount val="5"/>
                <c:pt idx="0">
                  <c:v>0.76</c:v>
                </c:pt>
                <c:pt idx="1">
                  <c:v>0.76</c:v>
                </c:pt>
                <c:pt idx="2">
                  <c:v>0.75</c:v>
                </c:pt>
                <c:pt idx="3">
                  <c:v>0.75</c:v>
                </c:pt>
                <c:pt idx="4">
                  <c:v>0.75</c:v>
                </c:pt>
              </c:numCache>
            </c:numRef>
          </c:val>
          <c:smooth val="0"/>
          <c:extLst>
            <c:ext xmlns:c16="http://schemas.microsoft.com/office/drawing/2014/chart" uri="{C3380CC4-5D6E-409C-BE32-E72D297353CC}">
              <c16:uniqueId val="{00000004-F4CA-481F-85C4-3B3517506EF3}"/>
            </c:ext>
          </c:extLst>
        </c:ser>
        <c:ser>
          <c:idx val="5"/>
          <c:order val="5"/>
          <c:tx>
            <c:strRef>
              <c:f>'4F RETENTION'!$E$41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'4F RETENTION'!$F$35:$J$35</c:f>
              <c:strCache>
                <c:ptCount val="5"/>
                <c:pt idx="0">
                  <c:v>Fall 2014
to 2015</c:v>
                </c:pt>
                <c:pt idx="1">
                  <c:v>Fall 2015
to 2016</c:v>
                </c:pt>
                <c:pt idx="2">
                  <c:v>Fall 2016
to 2017</c:v>
                </c:pt>
                <c:pt idx="3">
                  <c:v>Fall 2017
to 2018</c:v>
                </c:pt>
                <c:pt idx="4">
                  <c:v>Fall 2018
to 2019</c:v>
                </c:pt>
              </c:strCache>
            </c:strRef>
          </c:cat>
          <c:val>
            <c:numRef>
              <c:f>'4F RETENTION'!$F$41:$J$41</c:f>
              <c:numCache>
                <c:formatCode>0%</c:formatCode>
                <c:ptCount val="5"/>
                <c:pt idx="0">
                  <c:v>0.73</c:v>
                </c:pt>
                <c:pt idx="1">
                  <c:v>0.68</c:v>
                </c:pt>
                <c:pt idx="2">
                  <c:v>0.72</c:v>
                </c:pt>
                <c:pt idx="3">
                  <c:v>0.71</c:v>
                </c:pt>
                <c:pt idx="4">
                  <c:v>0.73</c:v>
                </c:pt>
              </c:numCache>
            </c:numRef>
          </c:val>
          <c:smooth val="0"/>
          <c:extLst>
            <c:ext xmlns:c16="http://schemas.microsoft.com/office/drawing/2014/chart" uri="{C3380CC4-5D6E-409C-BE32-E72D297353CC}">
              <c16:uniqueId val="{00000005-F4CA-481F-85C4-3B3517506EF3}"/>
            </c:ext>
          </c:extLst>
        </c:ser>
        <c:dLbls>
          <c:showLegendKey val="0"/>
          <c:showVal val="0"/>
          <c:showCatName val="0"/>
          <c:showSerName val="0"/>
          <c:showPercent val="0"/>
          <c:showBubbleSize val="0"/>
        </c:dLbls>
        <c:marker val="1"/>
        <c:smooth val="0"/>
        <c:axId val="867143192"/>
        <c:axId val="867147504"/>
      </c:lineChart>
      <c:catAx>
        <c:axId val="867143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67147504"/>
        <c:crosses val="autoZero"/>
        <c:auto val="1"/>
        <c:lblAlgn val="ctr"/>
        <c:lblOffset val="100"/>
        <c:tickLblSkip val="1"/>
        <c:tickMarkSkip val="1"/>
        <c:noMultiLvlLbl val="0"/>
      </c:catAx>
      <c:valAx>
        <c:axId val="867147504"/>
        <c:scaling>
          <c:orientation val="minMax"/>
          <c:min val="0.6000000000000000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67143192"/>
        <c:crosses val="autoZero"/>
        <c:crossBetween val="between"/>
      </c:valAx>
      <c:spPr>
        <a:solidFill>
          <a:srgbClr val="C0C0C0"/>
        </a:solidFill>
        <a:ln w="12700">
          <a:solidFill>
            <a:srgbClr val="808080"/>
          </a:solidFill>
          <a:prstDash val="solid"/>
        </a:ln>
      </c:spPr>
    </c:plotArea>
    <c:legend>
      <c:legendPos val="r"/>
      <c:layout>
        <c:manualLayout>
          <c:xMode val="edge"/>
          <c:yMode val="edge"/>
          <c:x val="0.79388598386552323"/>
          <c:y val="2.6156973772534838E-2"/>
          <c:w val="0.18885610672080458"/>
          <c:h val="0.4104632807382389"/>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24539877300596E-2"/>
          <c:y val="8.0200697546350105E-2"/>
          <c:w val="0.749693251533742"/>
          <c:h val="0.77945052927859004"/>
        </c:manualLayout>
      </c:layout>
      <c:lineChart>
        <c:grouping val="standard"/>
        <c:varyColors val="0"/>
        <c:ser>
          <c:idx val="0"/>
          <c:order val="0"/>
          <c:tx>
            <c:strRef>
              <c:f>'4S RETENTION'!$E$36</c:f>
              <c:strCache>
                <c:ptCount val="1"/>
                <c:pt idx="0">
                  <c:v>&gt;3,000 (110)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'4S RETENTION'!$F$35:$J$35</c:f>
              <c:strCache>
                <c:ptCount val="5"/>
                <c:pt idx="0">
                  <c:v>Fall 2014
to 2015</c:v>
                </c:pt>
                <c:pt idx="1">
                  <c:v>Fall 2015
to 2016</c:v>
                </c:pt>
                <c:pt idx="2">
                  <c:v>Fall 2016
to 2017</c:v>
                </c:pt>
                <c:pt idx="3">
                  <c:v>Fall 2017
to 2018</c:v>
                </c:pt>
                <c:pt idx="4">
                  <c:v>Fall 2018
to 2019</c:v>
                </c:pt>
              </c:strCache>
            </c:strRef>
          </c:cat>
          <c:val>
            <c:numRef>
              <c:f>'4S RETENTION'!$F$36:$J$36</c:f>
              <c:numCache>
                <c:formatCode>0%</c:formatCode>
                <c:ptCount val="5"/>
                <c:pt idx="0">
                  <c:v>0.79</c:v>
                </c:pt>
                <c:pt idx="1">
                  <c:v>0.78</c:v>
                </c:pt>
                <c:pt idx="2">
                  <c:v>0.78500000000000003</c:v>
                </c:pt>
                <c:pt idx="3">
                  <c:v>0.78</c:v>
                </c:pt>
                <c:pt idx="4">
                  <c:v>0.8</c:v>
                </c:pt>
              </c:numCache>
            </c:numRef>
          </c:val>
          <c:smooth val="0"/>
          <c:extLst>
            <c:ext xmlns:c16="http://schemas.microsoft.com/office/drawing/2014/chart" uri="{C3380CC4-5D6E-409C-BE32-E72D297353CC}">
              <c16:uniqueId val="{00000000-DFC4-4C6C-BC62-FE40CFE148D8}"/>
            </c:ext>
          </c:extLst>
        </c:ser>
        <c:ser>
          <c:idx val="1"/>
          <c:order val="1"/>
          <c:tx>
            <c:strRef>
              <c:f>'4S RETENTION'!$E$37</c:f>
              <c:strCache>
                <c:ptCount val="1"/>
                <c:pt idx="0">
                  <c:v>2,001-3,000 (138)</c:v>
                </c:pt>
              </c:strCache>
            </c:strRef>
          </c:tx>
          <c:spPr>
            <a:ln w="25400">
              <a:solidFill>
                <a:srgbClr val="DD0806"/>
              </a:solidFill>
              <a:prstDash val="solid"/>
            </a:ln>
          </c:spPr>
          <c:marker>
            <c:symbol val="star"/>
            <c:size val="5"/>
            <c:spPr>
              <a:noFill/>
              <a:ln>
                <a:solidFill>
                  <a:srgbClr val="DD0806"/>
                </a:solidFill>
                <a:prstDash val="solid"/>
              </a:ln>
            </c:spPr>
          </c:marker>
          <c:cat>
            <c:strRef>
              <c:f>'4S RETENTION'!$F$35:$J$35</c:f>
              <c:strCache>
                <c:ptCount val="5"/>
                <c:pt idx="0">
                  <c:v>Fall 2014
to 2015</c:v>
                </c:pt>
                <c:pt idx="1">
                  <c:v>Fall 2015
to 2016</c:v>
                </c:pt>
                <c:pt idx="2">
                  <c:v>Fall 2016
to 2017</c:v>
                </c:pt>
                <c:pt idx="3">
                  <c:v>Fall 2017
to 2018</c:v>
                </c:pt>
                <c:pt idx="4">
                  <c:v>Fall 2018
to 2019</c:v>
                </c:pt>
              </c:strCache>
            </c:strRef>
          </c:cat>
          <c:val>
            <c:numRef>
              <c:f>'4S RETENTION'!$F$37:$J$37</c:f>
              <c:numCache>
                <c:formatCode>0%</c:formatCode>
                <c:ptCount val="5"/>
                <c:pt idx="0">
                  <c:v>0.81</c:v>
                </c:pt>
                <c:pt idx="1">
                  <c:v>0.82</c:v>
                </c:pt>
                <c:pt idx="2">
                  <c:v>0.82</c:v>
                </c:pt>
                <c:pt idx="3">
                  <c:v>0.81</c:v>
                </c:pt>
                <c:pt idx="4">
                  <c:v>0.81</c:v>
                </c:pt>
              </c:numCache>
            </c:numRef>
          </c:val>
          <c:smooth val="0"/>
          <c:extLst>
            <c:ext xmlns:c16="http://schemas.microsoft.com/office/drawing/2014/chart" uri="{C3380CC4-5D6E-409C-BE32-E72D297353CC}">
              <c16:uniqueId val="{00000001-DFC4-4C6C-BC62-FE40CFE148D8}"/>
            </c:ext>
          </c:extLst>
        </c:ser>
        <c:ser>
          <c:idx val="2"/>
          <c:order val="2"/>
          <c:tx>
            <c:strRef>
              <c:f>'4S RETENTION'!$E$38</c:f>
              <c:strCache>
                <c:ptCount val="1"/>
                <c:pt idx="0">
                  <c:v>1,000-2,000 (273)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'4S RETENTION'!$F$35:$J$35</c:f>
              <c:strCache>
                <c:ptCount val="5"/>
                <c:pt idx="0">
                  <c:v>Fall 2014
to 2015</c:v>
                </c:pt>
                <c:pt idx="1">
                  <c:v>Fall 2015
to 2016</c:v>
                </c:pt>
                <c:pt idx="2">
                  <c:v>Fall 2016
to 2017</c:v>
                </c:pt>
                <c:pt idx="3">
                  <c:v>Fall 2017
to 2018</c:v>
                </c:pt>
                <c:pt idx="4">
                  <c:v>Fall 2018
to 2019</c:v>
                </c:pt>
              </c:strCache>
            </c:strRef>
          </c:cat>
          <c:val>
            <c:numRef>
              <c:f>'4S RETENTION'!$F$38:$J$38</c:f>
              <c:numCache>
                <c:formatCode>0%</c:formatCode>
                <c:ptCount val="5"/>
                <c:pt idx="0">
                  <c:v>0.76</c:v>
                </c:pt>
                <c:pt idx="1">
                  <c:v>0.75</c:v>
                </c:pt>
                <c:pt idx="2">
                  <c:v>0.75</c:v>
                </c:pt>
                <c:pt idx="3">
                  <c:v>0.75</c:v>
                </c:pt>
                <c:pt idx="4">
                  <c:v>0.75</c:v>
                </c:pt>
              </c:numCache>
            </c:numRef>
          </c:val>
          <c:smooth val="0"/>
          <c:extLst>
            <c:ext xmlns:c16="http://schemas.microsoft.com/office/drawing/2014/chart" uri="{C3380CC4-5D6E-409C-BE32-E72D297353CC}">
              <c16:uniqueId val="{00000002-DFC4-4C6C-BC62-FE40CFE148D8}"/>
            </c:ext>
          </c:extLst>
        </c:ser>
        <c:ser>
          <c:idx val="3"/>
          <c:order val="3"/>
          <c:tx>
            <c:strRef>
              <c:f>'4S RETENTION'!$E$39</c:f>
              <c:strCache>
                <c:ptCount val="1"/>
                <c:pt idx="0">
                  <c:v>&lt;1,000 (163)</c:v>
                </c:pt>
              </c:strCache>
            </c:strRef>
          </c:tx>
          <c:spPr>
            <a:ln w="25400">
              <a:solidFill>
                <a:srgbClr val="006411"/>
              </a:solidFill>
              <a:prstDash val="solid"/>
            </a:ln>
          </c:spPr>
          <c:marker>
            <c:symbol val="x"/>
            <c:size val="5"/>
            <c:spPr>
              <a:noFill/>
              <a:ln>
                <a:solidFill>
                  <a:srgbClr val="006411"/>
                </a:solidFill>
                <a:prstDash val="solid"/>
              </a:ln>
            </c:spPr>
          </c:marker>
          <c:cat>
            <c:strRef>
              <c:f>'4S RETENTION'!$F$35:$J$35</c:f>
              <c:strCache>
                <c:ptCount val="5"/>
                <c:pt idx="0">
                  <c:v>Fall 2014
to 2015</c:v>
                </c:pt>
                <c:pt idx="1">
                  <c:v>Fall 2015
to 2016</c:v>
                </c:pt>
                <c:pt idx="2">
                  <c:v>Fall 2016
to 2017</c:v>
                </c:pt>
                <c:pt idx="3">
                  <c:v>Fall 2017
to 2018</c:v>
                </c:pt>
                <c:pt idx="4">
                  <c:v>Fall 2018
to 2019</c:v>
                </c:pt>
              </c:strCache>
            </c:strRef>
          </c:cat>
          <c:val>
            <c:numRef>
              <c:f>'4S RETENTION'!$F$39:$J$39</c:f>
              <c:numCache>
                <c:formatCode>0%</c:formatCode>
                <c:ptCount val="5"/>
                <c:pt idx="0">
                  <c:v>0.66</c:v>
                </c:pt>
                <c:pt idx="1">
                  <c:v>0.68</c:v>
                </c:pt>
                <c:pt idx="2">
                  <c:v>0.65</c:v>
                </c:pt>
                <c:pt idx="3">
                  <c:v>0.67</c:v>
                </c:pt>
                <c:pt idx="4">
                  <c:v>0.67</c:v>
                </c:pt>
              </c:numCache>
            </c:numRef>
          </c:val>
          <c:smooth val="0"/>
          <c:extLst>
            <c:ext xmlns:c16="http://schemas.microsoft.com/office/drawing/2014/chart" uri="{C3380CC4-5D6E-409C-BE32-E72D297353CC}">
              <c16:uniqueId val="{00000003-DFC4-4C6C-BC62-FE40CFE148D8}"/>
            </c:ext>
          </c:extLst>
        </c:ser>
        <c:ser>
          <c:idx val="4"/>
          <c:order val="4"/>
          <c:tx>
            <c:strRef>
              <c:f>'4S RETENTION'!$E$40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'4S RETENTION'!$F$35:$J$35</c:f>
              <c:strCache>
                <c:ptCount val="5"/>
                <c:pt idx="0">
                  <c:v>Fall 2014
to 2015</c:v>
                </c:pt>
                <c:pt idx="1">
                  <c:v>Fall 2015
to 2016</c:v>
                </c:pt>
                <c:pt idx="2">
                  <c:v>Fall 2016
to 2017</c:v>
                </c:pt>
                <c:pt idx="3">
                  <c:v>Fall 2017
to 2018</c:v>
                </c:pt>
                <c:pt idx="4">
                  <c:v>Fall 2018
to 2019</c:v>
                </c:pt>
              </c:strCache>
            </c:strRef>
          </c:cat>
          <c:val>
            <c:numRef>
              <c:f>'4S RETENTION'!$F$40:$J$40</c:f>
              <c:numCache>
                <c:formatCode>0%</c:formatCode>
                <c:ptCount val="5"/>
                <c:pt idx="0">
                  <c:v>0.76</c:v>
                </c:pt>
                <c:pt idx="1">
                  <c:v>0.76</c:v>
                </c:pt>
                <c:pt idx="2">
                  <c:v>0.75</c:v>
                </c:pt>
                <c:pt idx="3">
                  <c:v>0.75</c:v>
                </c:pt>
                <c:pt idx="4">
                  <c:v>0.75</c:v>
                </c:pt>
              </c:numCache>
            </c:numRef>
          </c:val>
          <c:smooth val="0"/>
          <c:extLst>
            <c:ext xmlns:c16="http://schemas.microsoft.com/office/drawing/2014/chart" uri="{C3380CC4-5D6E-409C-BE32-E72D297353CC}">
              <c16:uniqueId val="{00000004-DFC4-4C6C-BC62-FE40CFE148D8}"/>
            </c:ext>
          </c:extLst>
        </c:ser>
        <c:ser>
          <c:idx val="5"/>
          <c:order val="5"/>
          <c:tx>
            <c:strRef>
              <c:f>'4S RETENTION'!$E$41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'4S RETENTION'!$F$35:$J$35</c:f>
              <c:strCache>
                <c:ptCount val="5"/>
                <c:pt idx="0">
                  <c:v>Fall 2014
to 2015</c:v>
                </c:pt>
                <c:pt idx="1">
                  <c:v>Fall 2015
to 2016</c:v>
                </c:pt>
                <c:pt idx="2">
                  <c:v>Fall 2016
to 2017</c:v>
                </c:pt>
                <c:pt idx="3">
                  <c:v>Fall 2017
to 2018</c:v>
                </c:pt>
                <c:pt idx="4">
                  <c:v>Fall 2018
to 2019</c:v>
                </c:pt>
              </c:strCache>
            </c:strRef>
          </c:cat>
          <c:val>
            <c:numRef>
              <c:f>'4S RETENTION'!$F$41:$J$41</c:f>
              <c:numCache>
                <c:formatCode>0%</c:formatCode>
                <c:ptCount val="5"/>
                <c:pt idx="0">
                  <c:v>0.73</c:v>
                </c:pt>
                <c:pt idx="1">
                  <c:v>0.68</c:v>
                </c:pt>
                <c:pt idx="2">
                  <c:v>0.72</c:v>
                </c:pt>
                <c:pt idx="3">
                  <c:v>0.71</c:v>
                </c:pt>
                <c:pt idx="4">
                  <c:v>0.73</c:v>
                </c:pt>
              </c:numCache>
            </c:numRef>
          </c:val>
          <c:smooth val="0"/>
          <c:extLst>
            <c:ext xmlns:c16="http://schemas.microsoft.com/office/drawing/2014/chart" uri="{C3380CC4-5D6E-409C-BE32-E72D297353CC}">
              <c16:uniqueId val="{00000005-DFC4-4C6C-BC62-FE40CFE148D8}"/>
            </c:ext>
          </c:extLst>
        </c:ser>
        <c:dLbls>
          <c:showLegendKey val="0"/>
          <c:showVal val="0"/>
          <c:showCatName val="0"/>
          <c:showSerName val="0"/>
          <c:showPercent val="0"/>
          <c:showBubbleSize val="0"/>
        </c:dLbls>
        <c:marker val="1"/>
        <c:smooth val="0"/>
        <c:axId val="867147112"/>
        <c:axId val="867145936"/>
      </c:lineChart>
      <c:catAx>
        <c:axId val="867147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67145936"/>
        <c:crosses val="autoZero"/>
        <c:auto val="1"/>
        <c:lblAlgn val="ctr"/>
        <c:lblOffset val="100"/>
        <c:tickLblSkip val="1"/>
        <c:tickMarkSkip val="1"/>
        <c:noMultiLvlLbl val="0"/>
      </c:catAx>
      <c:valAx>
        <c:axId val="867145936"/>
        <c:scaling>
          <c:orientation val="minMax"/>
          <c:min val="0.6"/>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147112"/>
        <c:crosses val="autoZero"/>
        <c:crossBetween val="between"/>
      </c:valAx>
      <c:spPr>
        <a:solidFill>
          <a:srgbClr val="C0C0C0"/>
        </a:solidFill>
        <a:ln w="12700">
          <a:solidFill>
            <a:srgbClr val="808080"/>
          </a:solidFill>
          <a:prstDash val="solid"/>
        </a:ln>
      </c:spPr>
    </c:plotArea>
    <c:legend>
      <c:legendPos val="r"/>
      <c:layout>
        <c:manualLayout>
          <c:xMode val="edge"/>
          <c:yMode val="edge"/>
          <c:x val="0.79575756429711253"/>
          <c:y val="3.1250023072782761E-2"/>
          <c:w val="0.18894925426273659"/>
          <c:h val="0.4274196704148350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97182305709405E-2"/>
          <c:y val="0.19394054178824399"/>
          <c:w val="0.91019525347397101"/>
          <c:h val="0.72727703170591695"/>
        </c:manualLayout>
      </c:layout>
      <c:lineChart>
        <c:grouping val="standard"/>
        <c:varyColors val="0"/>
        <c:ser>
          <c:idx val="0"/>
          <c:order val="0"/>
          <c:tx>
            <c:strRef>
              <c:f>'STUDENTS TRENDS'!$C$27</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'STUDENTS TRENDS'!$D$26:$H$26</c:f>
              <c:strCache>
                <c:ptCount val="5"/>
                <c:pt idx="0">
                  <c:v>Fall 2015</c:v>
                </c:pt>
                <c:pt idx="1">
                  <c:v>Fall 2016</c:v>
                </c:pt>
                <c:pt idx="2">
                  <c:v>Fall 2017</c:v>
                </c:pt>
                <c:pt idx="3">
                  <c:v>Fall 2018</c:v>
                </c:pt>
                <c:pt idx="4">
                  <c:v>Fall 2019</c:v>
                </c:pt>
              </c:strCache>
            </c:strRef>
          </c:cat>
          <c:val>
            <c:numRef>
              <c:f>'STUDENTS TRENDS'!$D$27:$H$27</c:f>
              <c:numCache>
                <c:formatCode>#,##0</c:formatCode>
                <c:ptCount val="5"/>
                <c:pt idx="0">
                  <c:v>334</c:v>
                </c:pt>
                <c:pt idx="1">
                  <c:v>341</c:v>
                </c:pt>
                <c:pt idx="2">
                  <c:v>336</c:v>
                </c:pt>
                <c:pt idx="3">
                  <c:v>331</c:v>
                </c:pt>
                <c:pt idx="4">
                  <c:v>332</c:v>
                </c:pt>
              </c:numCache>
            </c:numRef>
          </c:val>
          <c:smooth val="0"/>
          <c:extLst>
            <c:ext xmlns:c16="http://schemas.microsoft.com/office/drawing/2014/chart" uri="{C3380CC4-5D6E-409C-BE32-E72D297353CC}">
              <c16:uniqueId val="{00000000-3846-4E57-8BD1-2D48819E6E13}"/>
            </c:ext>
          </c:extLst>
        </c:ser>
        <c:ser>
          <c:idx val="1"/>
          <c:order val="1"/>
          <c:tx>
            <c:strRef>
              <c:f>'STUDENTS TRENDS'!$C$28</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'STUDENTS TRENDS'!$D$26:$H$26</c:f>
              <c:strCache>
                <c:ptCount val="5"/>
                <c:pt idx="0">
                  <c:v>Fall 2015</c:v>
                </c:pt>
                <c:pt idx="1">
                  <c:v>Fall 2016</c:v>
                </c:pt>
                <c:pt idx="2">
                  <c:v>Fall 2017</c:v>
                </c:pt>
                <c:pt idx="3">
                  <c:v>Fall 2018</c:v>
                </c:pt>
                <c:pt idx="4">
                  <c:v>Fall 2019</c:v>
                </c:pt>
              </c:strCache>
            </c:strRef>
          </c:cat>
          <c:val>
            <c:numRef>
              <c:f>'STUDENTS TRENDS'!$D$28:$H$28</c:f>
              <c:numCache>
                <c:formatCode>#,##0</c:formatCode>
                <c:ptCount val="5"/>
                <c:pt idx="0">
                  <c:v>244</c:v>
                </c:pt>
                <c:pt idx="1">
                  <c:v>266</c:v>
                </c:pt>
                <c:pt idx="2">
                  <c:v>269.5</c:v>
                </c:pt>
                <c:pt idx="3">
                  <c:v>261</c:v>
                </c:pt>
                <c:pt idx="4">
                  <c:v>245.5</c:v>
                </c:pt>
              </c:numCache>
            </c:numRef>
          </c:val>
          <c:smooth val="0"/>
          <c:extLst>
            <c:ext xmlns:c16="http://schemas.microsoft.com/office/drawing/2014/chart" uri="{C3380CC4-5D6E-409C-BE32-E72D297353CC}">
              <c16:uniqueId val="{00000001-3846-4E57-8BD1-2D48819E6E13}"/>
            </c:ext>
          </c:extLst>
        </c:ser>
        <c:ser>
          <c:idx val="2"/>
          <c:order val="2"/>
          <c:tx>
            <c:strRef>
              <c:f>'STUDENTS TRENDS'!$C$29</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'STUDENTS TRENDS'!$D$26:$H$26</c:f>
              <c:strCache>
                <c:ptCount val="5"/>
                <c:pt idx="0">
                  <c:v>Fall 2015</c:v>
                </c:pt>
                <c:pt idx="1">
                  <c:v>Fall 2016</c:v>
                </c:pt>
                <c:pt idx="2">
                  <c:v>Fall 2017</c:v>
                </c:pt>
                <c:pt idx="3">
                  <c:v>Fall 2018</c:v>
                </c:pt>
                <c:pt idx="4">
                  <c:v>Fall 2019</c:v>
                </c:pt>
              </c:strCache>
            </c:strRef>
          </c:cat>
          <c:val>
            <c:numRef>
              <c:f>'STUDENTS TRENDS'!$D$29:$H$29</c:f>
              <c:numCache>
                <c:formatCode>#,##0</c:formatCode>
                <c:ptCount val="5"/>
                <c:pt idx="0">
                  <c:v>395</c:v>
                </c:pt>
                <c:pt idx="1">
                  <c:v>377</c:v>
                </c:pt>
                <c:pt idx="2">
                  <c:v>416</c:v>
                </c:pt>
                <c:pt idx="3">
                  <c:v>364</c:v>
                </c:pt>
                <c:pt idx="4">
                  <c:v>419</c:v>
                </c:pt>
              </c:numCache>
            </c:numRef>
          </c:val>
          <c:smooth val="0"/>
          <c:extLst>
            <c:ext xmlns:c16="http://schemas.microsoft.com/office/drawing/2014/chart" uri="{C3380CC4-5D6E-409C-BE32-E72D297353CC}">
              <c16:uniqueId val="{00000002-3846-4E57-8BD1-2D48819E6E13}"/>
            </c:ext>
          </c:extLst>
        </c:ser>
        <c:dLbls>
          <c:showLegendKey val="0"/>
          <c:showVal val="0"/>
          <c:showCatName val="0"/>
          <c:showSerName val="0"/>
          <c:showPercent val="0"/>
          <c:showBubbleSize val="0"/>
        </c:dLbls>
        <c:marker val="1"/>
        <c:smooth val="0"/>
        <c:axId val="819093832"/>
        <c:axId val="819086384"/>
      </c:lineChart>
      <c:catAx>
        <c:axId val="819093832"/>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86384"/>
        <c:crosses val="max"/>
        <c:auto val="1"/>
        <c:lblAlgn val="ctr"/>
        <c:lblOffset val="100"/>
        <c:tickLblSkip val="1"/>
        <c:tickMarkSkip val="1"/>
        <c:noMultiLvlLbl val="0"/>
      </c:catAx>
      <c:valAx>
        <c:axId val="819086384"/>
        <c:scaling>
          <c:orientation val="minMax"/>
          <c:min val="100"/>
        </c:scaling>
        <c:delete val="0"/>
        <c:axPos val="l"/>
        <c:majorGridlines>
          <c:spPr>
            <a:ln w="3175">
              <a:solidFill>
                <a:srgbClr val="000000"/>
              </a:solidFill>
              <a:prstDash val="solid"/>
            </a:ln>
          </c:spPr>
        </c:majorGridlines>
        <c:numFmt formatCode="#,##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819093832"/>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1533742331305E-2"/>
          <c:y val="5.7934580071458901E-2"/>
          <c:w val="0.74601226993865"/>
          <c:h val="0.760366547681536"/>
        </c:manualLayout>
      </c:layout>
      <c:lineChart>
        <c:grouping val="standard"/>
        <c:varyColors val="0"/>
        <c:ser>
          <c:idx val="0"/>
          <c:order val="0"/>
          <c:tx>
            <c:strRef>
              <c:f>'4S RETENTION'!$E$71</c:f>
              <c:strCache>
                <c:ptCount val="1"/>
                <c:pt idx="0">
                  <c:v>&gt;3,000 (7)</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'4S RETENTION'!$F$70:$J$70</c:f>
              <c:strCache>
                <c:ptCount val="5"/>
                <c:pt idx="0">
                  <c:v>Fall 2014
to 2015</c:v>
                </c:pt>
                <c:pt idx="1">
                  <c:v>Fall 2015
to 2016</c:v>
                </c:pt>
                <c:pt idx="2">
                  <c:v>Fall 2016
to 2017</c:v>
                </c:pt>
                <c:pt idx="3">
                  <c:v>Fall 2017
to 2018</c:v>
                </c:pt>
                <c:pt idx="4">
                  <c:v>Fall 2018
to 2019</c:v>
                </c:pt>
              </c:strCache>
            </c:strRef>
          </c:cat>
          <c:val>
            <c:numRef>
              <c:f>'4S RETENTION'!$F$71:$J$71</c:f>
              <c:numCache>
                <c:formatCode>0%</c:formatCode>
                <c:ptCount val="5"/>
                <c:pt idx="0">
                  <c:v>0.76</c:v>
                </c:pt>
                <c:pt idx="1">
                  <c:v>0.76</c:v>
                </c:pt>
                <c:pt idx="2">
                  <c:v>0.74</c:v>
                </c:pt>
                <c:pt idx="3">
                  <c:v>0.77</c:v>
                </c:pt>
                <c:pt idx="4">
                  <c:v>0.78</c:v>
                </c:pt>
              </c:numCache>
            </c:numRef>
          </c:val>
          <c:smooth val="0"/>
          <c:extLst>
            <c:ext xmlns:c16="http://schemas.microsoft.com/office/drawing/2014/chart" uri="{C3380CC4-5D6E-409C-BE32-E72D297353CC}">
              <c16:uniqueId val="{00000000-6192-45DE-BD0F-BCA74989C536}"/>
            </c:ext>
          </c:extLst>
        </c:ser>
        <c:ser>
          <c:idx val="1"/>
          <c:order val="1"/>
          <c:tx>
            <c:strRef>
              <c:f>'4S RETENTION'!$E$72</c:f>
              <c:strCache>
                <c:ptCount val="1"/>
                <c:pt idx="0">
                  <c:v>2,001-3,000 (14)</c:v>
                </c:pt>
              </c:strCache>
            </c:strRef>
          </c:tx>
          <c:spPr>
            <a:ln w="25400">
              <a:solidFill>
                <a:srgbClr val="DD0806"/>
              </a:solidFill>
              <a:prstDash val="solid"/>
            </a:ln>
          </c:spPr>
          <c:marker>
            <c:symbol val="star"/>
            <c:size val="5"/>
            <c:spPr>
              <a:noFill/>
              <a:ln>
                <a:solidFill>
                  <a:srgbClr val="DD0806"/>
                </a:solidFill>
                <a:prstDash val="solid"/>
              </a:ln>
            </c:spPr>
          </c:marker>
          <c:cat>
            <c:strRef>
              <c:f>'4S RETENTION'!$F$70:$J$70</c:f>
              <c:strCache>
                <c:ptCount val="5"/>
                <c:pt idx="0">
                  <c:v>Fall 2014
to 2015</c:v>
                </c:pt>
                <c:pt idx="1">
                  <c:v>Fall 2015
to 2016</c:v>
                </c:pt>
                <c:pt idx="2">
                  <c:v>Fall 2016
to 2017</c:v>
                </c:pt>
                <c:pt idx="3">
                  <c:v>Fall 2017
to 2018</c:v>
                </c:pt>
                <c:pt idx="4">
                  <c:v>Fall 2018
to 2019</c:v>
                </c:pt>
              </c:strCache>
            </c:strRef>
          </c:cat>
          <c:val>
            <c:numRef>
              <c:f>'4S RETENTION'!$F$72:$J$72</c:f>
              <c:numCache>
                <c:formatCode>0%</c:formatCode>
                <c:ptCount val="5"/>
                <c:pt idx="0">
                  <c:v>0.76500000000000001</c:v>
                </c:pt>
                <c:pt idx="1">
                  <c:v>0.77500000000000002</c:v>
                </c:pt>
                <c:pt idx="2">
                  <c:v>0.8</c:v>
                </c:pt>
                <c:pt idx="3">
                  <c:v>0.78</c:v>
                </c:pt>
                <c:pt idx="4">
                  <c:v>0.76500000000000001</c:v>
                </c:pt>
              </c:numCache>
            </c:numRef>
          </c:val>
          <c:smooth val="0"/>
          <c:extLst>
            <c:ext xmlns:c16="http://schemas.microsoft.com/office/drawing/2014/chart" uri="{C3380CC4-5D6E-409C-BE32-E72D297353CC}">
              <c16:uniqueId val="{00000001-6192-45DE-BD0F-BCA74989C536}"/>
            </c:ext>
          </c:extLst>
        </c:ser>
        <c:ser>
          <c:idx val="2"/>
          <c:order val="2"/>
          <c:tx>
            <c:strRef>
              <c:f>'4S RETENTION'!$E$73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'4S RETENTION'!$F$70:$J$70</c:f>
              <c:strCache>
                <c:ptCount val="5"/>
                <c:pt idx="0">
                  <c:v>Fall 2014
to 2015</c:v>
                </c:pt>
                <c:pt idx="1">
                  <c:v>Fall 2015
to 2016</c:v>
                </c:pt>
                <c:pt idx="2">
                  <c:v>Fall 2016
to 2017</c:v>
                </c:pt>
                <c:pt idx="3">
                  <c:v>Fall 2017
to 2018</c:v>
                </c:pt>
                <c:pt idx="4">
                  <c:v>Fall 2018
to 2019</c:v>
                </c:pt>
              </c:strCache>
            </c:strRef>
          </c:cat>
          <c:val>
            <c:numRef>
              <c:f>'4S RETENTION'!$F$73:$J$73</c:f>
              <c:numCache>
                <c:formatCode>0%</c:formatCode>
                <c:ptCount val="5"/>
                <c:pt idx="0">
                  <c:v>0.73499999999999999</c:v>
                </c:pt>
                <c:pt idx="1">
                  <c:v>0.68</c:v>
                </c:pt>
                <c:pt idx="2">
                  <c:v>0.72</c:v>
                </c:pt>
                <c:pt idx="3">
                  <c:v>0.67999999999999994</c:v>
                </c:pt>
                <c:pt idx="4">
                  <c:v>0.70499999999999996</c:v>
                </c:pt>
              </c:numCache>
            </c:numRef>
          </c:val>
          <c:smooth val="0"/>
          <c:extLst>
            <c:ext xmlns:c16="http://schemas.microsoft.com/office/drawing/2014/chart" uri="{C3380CC4-5D6E-409C-BE32-E72D297353CC}">
              <c16:uniqueId val="{00000002-6192-45DE-BD0F-BCA74989C536}"/>
            </c:ext>
          </c:extLst>
        </c:ser>
        <c:ser>
          <c:idx val="3"/>
          <c:order val="3"/>
          <c:tx>
            <c:strRef>
              <c:f>'4S RETENTION'!$E$74</c:f>
              <c:strCache>
                <c:ptCount val="1"/>
                <c:pt idx="0">
                  <c:v>&lt;1,000 (27)</c:v>
                </c:pt>
              </c:strCache>
            </c:strRef>
          </c:tx>
          <c:spPr>
            <a:ln w="25400">
              <a:solidFill>
                <a:srgbClr val="006411"/>
              </a:solidFill>
              <a:prstDash val="solid"/>
            </a:ln>
          </c:spPr>
          <c:marker>
            <c:symbol val="x"/>
            <c:size val="5"/>
            <c:spPr>
              <a:noFill/>
              <a:ln>
                <a:solidFill>
                  <a:srgbClr val="006411"/>
                </a:solidFill>
                <a:prstDash val="solid"/>
              </a:ln>
            </c:spPr>
          </c:marker>
          <c:cat>
            <c:strRef>
              <c:f>'4S RETENTION'!$F$70:$J$70</c:f>
              <c:strCache>
                <c:ptCount val="5"/>
                <c:pt idx="0">
                  <c:v>Fall 2014
to 2015</c:v>
                </c:pt>
                <c:pt idx="1">
                  <c:v>Fall 2015
to 2016</c:v>
                </c:pt>
                <c:pt idx="2">
                  <c:v>Fall 2016
to 2017</c:v>
                </c:pt>
                <c:pt idx="3">
                  <c:v>Fall 2017
to 2018</c:v>
                </c:pt>
                <c:pt idx="4">
                  <c:v>Fall 2018
to 2019</c:v>
                </c:pt>
              </c:strCache>
            </c:strRef>
          </c:cat>
          <c:val>
            <c:numRef>
              <c:f>'4S RETENTION'!$F$74:$J$74</c:f>
              <c:numCache>
                <c:formatCode>0%</c:formatCode>
                <c:ptCount val="5"/>
                <c:pt idx="0">
                  <c:v>0.62</c:v>
                </c:pt>
                <c:pt idx="1">
                  <c:v>0.59</c:v>
                </c:pt>
                <c:pt idx="2">
                  <c:v>0.6</c:v>
                </c:pt>
                <c:pt idx="3">
                  <c:v>0.59</c:v>
                </c:pt>
                <c:pt idx="4">
                  <c:v>0.61</c:v>
                </c:pt>
              </c:numCache>
            </c:numRef>
          </c:val>
          <c:smooth val="0"/>
          <c:extLst>
            <c:ext xmlns:c16="http://schemas.microsoft.com/office/drawing/2014/chart" uri="{C3380CC4-5D6E-409C-BE32-E72D297353CC}">
              <c16:uniqueId val="{00000003-6192-45DE-BD0F-BCA74989C536}"/>
            </c:ext>
          </c:extLst>
        </c:ser>
        <c:ser>
          <c:idx val="4"/>
          <c:order val="4"/>
          <c:tx>
            <c:strRef>
              <c:f>'4S RETENTION'!$E$75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'4S RETENTION'!$F$70:$J$70</c:f>
              <c:strCache>
                <c:ptCount val="5"/>
                <c:pt idx="0">
                  <c:v>Fall 2014
to 2015</c:v>
                </c:pt>
                <c:pt idx="1">
                  <c:v>Fall 2015
to 2016</c:v>
                </c:pt>
                <c:pt idx="2">
                  <c:v>Fall 2016
to 2017</c:v>
                </c:pt>
                <c:pt idx="3">
                  <c:v>Fall 2017
to 2018</c:v>
                </c:pt>
                <c:pt idx="4">
                  <c:v>Fall 2018
to 2019</c:v>
                </c:pt>
              </c:strCache>
            </c:strRef>
          </c:cat>
          <c:val>
            <c:numRef>
              <c:f>'4S RETENTION'!$F$75:$J$75</c:f>
              <c:numCache>
                <c:formatCode>0%</c:formatCode>
                <c:ptCount val="5"/>
                <c:pt idx="0">
                  <c:v>0.76</c:v>
                </c:pt>
                <c:pt idx="1">
                  <c:v>0.76</c:v>
                </c:pt>
                <c:pt idx="2">
                  <c:v>0.75</c:v>
                </c:pt>
                <c:pt idx="3">
                  <c:v>0.75</c:v>
                </c:pt>
                <c:pt idx="4">
                  <c:v>0.75</c:v>
                </c:pt>
              </c:numCache>
            </c:numRef>
          </c:val>
          <c:smooth val="0"/>
          <c:extLst>
            <c:ext xmlns:c16="http://schemas.microsoft.com/office/drawing/2014/chart" uri="{C3380CC4-5D6E-409C-BE32-E72D297353CC}">
              <c16:uniqueId val="{00000004-6192-45DE-BD0F-BCA74989C536}"/>
            </c:ext>
          </c:extLst>
        </c:ser>
        <c:ser>
          <c:idx val="5"/>
          <c:order val="5"/>
          <c:tx>
            <c:strRef>
              <c:f>'4S RETENTION'!$E$76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'4S RETENTION'!$F$70:$J$70</c:f>
              <c:strCache>
                <c:ptCount val="5"/>
                <c:pt idx="0">
                  <c:v>Fall 2014
to 2015</c:v>
                </c:pt>
                <c:pt idx="1">
                  <c:v>Fall 2015
to 2016</c:v>
                </c:pt>
                <c:pt idx="2">
                  <c:v>Fall 2016
to 2017</c:v>
                </c:pt>
                <c:pt idx="3">
                  <c:v>Fall 2017
to 2018</c:v>
                </c:pt>
                <c:pt idx="4">
                  <c:v>Fall 2018
to 2019</c:v>
                </c:pt>
              </c:strCache>
            </c:strRef>
          </c:cat>
          <c:val>
            <c:numRef>
              <c:f>'4S RETENTION'!$F$76:$J$76</c:f>
              <c:numCache>
                <c:formatCode>0%</c:formatCode>
                <c:ptCount val="5"/>
                <c:pt idx="0">
                  <c:v>0.73</c:v>
                </c:pt>
                <c:pt idx="1">
                  <c:v>0.68</c:v>
                </c:pt>
                <c:pt idx="2">
                  <c:v>0.72</c:v>
                </c:pt>
                <c:pt idx="3">
                  <c:v>0.71</c:v>
                </c:pt>
                <c:pt idx="4">
                  <c:v>0.73</c:v>
                </c:pt>
              </c:numCache>
            </c:numRef>
          </c:val>
          <c:smooth val="0"/>
          <c:extLst>
            <c:ext xmlns:c16="http://schemas.microsoft.com/office/drawing/2014/chart" uri="{C3380CC4-5D6E-409C-BE32-E72D297353CC}">
              <c16:uniqueId val="{00000005-6192-45DE-BD0F-BCA74989C536}"/>
            </c:ext>
          </c:extLst>
        </c:ser>
        <c:dLbls>
          <c:showLegendKey val="0"/>
          <c:showVal val="0"/>
          <c:showCatName val="0"/>
          <c:showSerName val="0"/>
          <c:showPercent val="0"/>
          <c:showBubbleSize val="0"/>
        </c:dLbls>
        <c:marker val="1"/>
        <c:smooth val="0"/>
        <c:axId val="867141232"/>
        <c:axId val="867140448"/>
      </c:lineChart>
      <c:catAx>
        <c:axId val="86714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67140448"/>
        <c:crosses val="autoZero"/>
        <c:auto val="1"/>
        <c:lblAlgn val="ctr"/>
        <c:lblOffset val="100"/>
        <c:tickLblSkip val="1"/>
        <c:tickMarkSkip val="1"/>
        <c:noMultiLvlLbl val="0"/>
      </c:catAx>
      <c:valAx>
        <c:axId val="867140448"/>
        <c:scaling>
          <c:orientation val="minMax"/>
          <c:min val="0.550000000000000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67141232"/>
        <c:crosses val="autoZero"/>
        <c:crossBetween val="between"/>
      </c:valAx>
      <c:spPr>
        <a:solidFill>
          <a:srgbClr val="C0C0C0"/>
        </a:solidFill>
        <a:ln w="12700">
          <a:solidFill>
            <a:srgbClr val="808080"/>
          </a:solidFill>
          <a:prstDash val="solid"/>
        </a:ln>
      </c:spPr>
    </c:plotArea>
    <c:legend>
      <c:legendPos val="r"/>
      <c:layout>
        <c:manualLayout>
          <c:xMode val="edge"/>
          <c:yMode val="edge"/>
          <c:x val="0.7927975237603595"/>
          <c:y val="2.8542353494838073E-2"/>
          <c:w val="0.193882655157325"/>
          <c:h val="0.507646144301048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1874703051594E-2"/>
          <c:y val="8.0200697546350105E-2"/>
          <c:w val="0.76593228919209699"/>
          <c:h val="0.77945052927859004"/>
        </c:manualLayout>
      </c:layout>
      <c:lineChart>
        <c:grouping val="standard"/>
        <c:varyColors val="0"/>
        <c:ser>
          <c:idx val="0"/>
          <c:order val="0"/>
          <c:tx>
            <c:strRef>
              <c:f>'4C RETENTION'!$E$36</c:f>
              <c:strCache>
                <c:ptCount val="1"/>
                <c:pt idx="0">
                  <c:v>MA-Larger (149)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'4C RETENTION'!$F$35:$J$35</c:f>
              <c:strCache>
                <c:ptCount val="5"/>
                <c:pt idx="0">
                  <c:v>Fall 2014
to 2015</c:v>
                </c:pt>
                <c:pt idx="1">
                  <c:v>Fall 2015
to 2016</c:v>
                </c:pt>
                <c:pt idx="2">
                  <c:v>Fall 2016
to 2017</c:v>
                </c:pt>
                <c:pt idx="3">
                  <c:v>Fall 2017
to 2018</c:v>
                </c:pt>
                <c:pt idx="4">
                  <c:v>Fall 2018
to 2019</c:v>
                </c:pt>
              </c:strCache>
            </c:strRef>
          </c:cat>
          <c:val>
            <c:numRef>
              <c:f>'4C RETENTION'!$F$36:$J$36</c:f>
              <c:numCache>
                <c:formatCode>0%</c:formatCode>
                <c:ptCount val="5"/>
                <c:pt idx="0">
                  <c:v>0.77</c:v>
                </c:pt>
                <c:pt idx="1">
                  <c:v>0.76</c:v>
                </c:pt>
                <c:pt idx="2">
                  <c:v>0.77</c:v>
                </c:pt>
                <c:pt idx="3">
                  <c:v>0.76</c:v>
                </c:pt>
                <c:pt idx="4">
                  <c:v>0.76</c:v>
                </c:pt>
              </c:numCache>
            </c:numRef>
          </c:val>
          <c:smooth val="0"/>
          <c:extLst>
            <c:ext xmlns:c16="http://schemas.microsoft.com/office/drawing/2014/chart" uri="{C3380CC4-5D6E-409C-BE32-E72D297353CC}">
              <c16:uniqueId val="{00000000-1DD9-41B1-86C1-DE5A047D2DF3}"/>
            </c:ext>
          </c:extLst>
        </c:ser>
        <c:ser>
          <c:idx val="1"/>
          <c:order val="1"/>
          <c:tx>
            <c:strRef>
              <c:f>'4C RETENTION'!$E$37</c:f>
              <c:strCache>
                <c:ptCount val="1"/>
                <c:pt idx="0">
                  <c:v>MA-Medium (113)</c:v>
                </c:pt>
              </c:strCache>
            </c:strRef>
          </c:tx>
          <c:spPr>
            <a:ln w="25400">
              <a:solidFill>
                <a:srgbClr val="DD0806"/>
              </a:solidFill>
              <a:prstDash val="solid"/>
            </a:ln>
          </c:spPr>
          <c:marker>
            <c:symbol val="star"/>
            <c:size val="5"/>
            <c:spPr>
              <a:noFill/>
              <a:ln>
                <a:solidFill>
                  <a:srgbClr val="DD0806"/>
                </a:solidFill>
                <a:prstDash val="solid"/>
              </a:ln>
            </c:spPr>
          </c:marker>
          <c:cat>
            <c:strRef>
              <c:f>'4C RETENTION'!$F$35:$J$35</c:f>
              <c:strCache>
                <c:ptCount val="5"/>
                <c:pt idx="0">
                  <c:v>Fall 2014
to 2015</c:v>
                </c:pt>
                <c:pt idx="1">
                  <c:v>Fall 2015
to 2016</c:v>
                </c:pt>
                <c:pt idx="2">
                  <c:v>Fall 2016
to 2017</c:v>
                </c:pt>
                <c:pt idx="3">
                  <c:v>Fall 2017
to 2018</c:v>
                </c:pt>
                <c:pt idx="4">
                  <c:v>Fall 2018
to 2019</c:v>
                </c:pt>
              </c:strCache>
            </c:strRef>
          </c:cat>
          <c:val>
            <c:numRef>
              <c:f>'4C RETENTION'!$F$37:$J$37</c:f>
              <c:numCache>
                <c:formatCode>0%</c:formatCode>
                <c:ptCount val="5"/>
                <c:pt idx="0">
                  <c:v>0.76</c:v>
                </c:pt>
                <c:pt idx="1">
                  <c:v>0.77</c:v>
                </c:pt>
                <c:pt idx="2">
                  <c:v>0.76</c:v>
                </c:pt>
                <c:pt idx="3">
                  <c:v>0.74</c:v>
                </c:pt>
                <c:pt idx="4">
                  <c:v>0.75</c:v>
                </c:pt>
              </c:numCache>
            </c:numRef>
          </c:val>
          <c:smooth val="0"/>
          <c:extLst>
            <c:ext xmlns:c16="http://schemas.microsoft.com/office/drawing/2014/chart" uri="{C3380CC4-5D6E-409C-BE32-E72D297353CC}">
              <c16:uniqueId val="{00000001-1DD9-41B1-86C1-DE5A047D2DF3}"/>
            </c:ext>
          </c:extLst>
        </c:ser>
        <c:ser>
          <c:idx val="2"/>
          <c:order val="2"/>
          <c:tx>
            <c:strRef>
              <c:f>'4C RETENTION'!$E$38</c:f>
              <c:strCache>
                <c:ptCount val="1"/>
                <c:pt idx="0">
                  <c:v>MA-Smaller (65)</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'4C RETENTION'!$F$35:$J$35</c:f>
              <c:strCache>
                <c:ptCount val="5"/>
                <c:pt idx="0">
                  <c:v>Fall 2014
to 2015</c:v>
                </c:pt>
                <c:pt idx="1">
                  <c:v>Fall 2015
to 2016</c:v>
                </c:pt>
                <c:pt idx="2">
                  <c:v>Fall 2016
to 2017</c:v>
                </c:pt>
                <c:pt idx="3">
                  <c:v>Fall 2017
to 2018</c:v>
                </c:pt>
                <c:pt idx="4">
                  <c:v>Fall 2018
to 2019</c:v>
                </c:pt>
              </c:strCache>
            </c:strRef>
          </c:cat>
          <c:val>
            <c:numRef>
              <c:f>'4C RETENTION'!$F$38:$J$38</c:f>
              <c:numCache>
                <c:formatCode>0%</c:formatCode>
                <c:ptCount val="5"/>
                <c:pt idx="0">
                  <c:v>0.73</c:v>
                </c:pt>
                <c:pt idx="1">
                  <c:v>0.72</c:v>
                </c:pt>
                <c:pt idx="2">
                  <c:v>0.72</c:v>
                </c:pt>
                <c:pt idx="3">
                  <c:v>0.72</c:v>
                </c:pt>
                <c:pt idx="4">
                  <c:v>0.7</c:v>
                </c:pt>
              </c:numCache>
            </c:numRef>
          </c:val>
          <c:smooth val="0"/>
          <c:extLst>
            <c:ext xmlns:c16="http://schemas.microsoft.com/office/drawing/2014/chart" uri="{C3380CC4-5D6E-409C-BE32-E72D297353CC}">
              <c16:uniqueId val="{00000002-1DD9-41B1-86C1-DE5A047D2DF3}"/>
            </c:ext>
          </c:extLst>
        </c:ser>
        <c:ser>
          <c:idx val="3"/>
          <c:order val="3"/>
          <c:tx>
            <c:strRef>
              <c:f>'4C RETENTION'!$E$39</c:f>
              <c:strCache>
                <c:ptCount val="1"/>
                <c:pt idx="0">
                  <c:v>BA-Arts &amp; Sci (202)</c:v>
                </c:pt>
              </c:strCache>
            </c:strRef>
          </c:tx>
          <c:spPr>
            <a:ln w="25400">
              <a:solidFill>
                <a:srgbClr val="006411"/>
              </a:solidFill>
              <a:prstDash val="solid"/>
            </a:ln>
          </c:spPr>
          <c:marker>
            <c:symbol val="x"/>
            <c:size val="5"/>
            <c:spPr>
              <a:noFill/>
              <a:ln>
                <a:solidFill>
                  <a:srgbClr val="006411"/>
                </a:solidFill>
                <a:prstDash val="solid"/>
              </a:ln>
            </c:spPr>
          </c:marker>
          <c:cat>
            <c:strRef>
              <c:f>'4C RETENTION'!$F$35:$J$35</c:f>
              <c:strCache>
                <c:ptCount val="5"/>
                <c:pt idx="0">
                  <c:v>Fall 2014
to 2015</c:v>
                </c:pt>
                <c:pt idx="1">
                  <c:v>Fall 2015
to 2016</c:v>
                </c:pt>
                <c:pt idx="2">
                  <c:v>Fall 2016
to 2017</c:v>
                </c:pt>
                <c:pt idx="3">
                  <c:v>Fall 2017
to 2018</c:v>
                </c:pt>
                <c:pt idx="4">
                  <c:v>Fall 2018
to 2019</c:v>
                </c:pt>
              </c:strCache>
            </c:strRef>
          </c:cat>
          <c:val>
            <c:numRef>
              <c:f>'4C RETENTION'!$F$39:$J$39</c:f>
              <c:numCache>
                <c:formatCode>0%</c:formatCode>
                <c:ptCount val="5"/>
                <c:pt idx="0">
                  <c:v>0.83</c:v>
                </c:pt>
                <c:pt idx="1">
                  <c:v>0.84</c:v>
                </c:pt>
                <c:pt idx="2">
                  <c:v>0.83</c:v>
                </c:pt>
                <c:pt idx="3">
                  <c:v>0.82</c:v>
                </c:pt>
                <c:pt idx="4">
                  <c:v>0.83</c:v>
                </c:pt>
              </c:numCache>
            </c:numRef>
          </c:val>
          <c:smooth val="0"/>
          <c:extLst>
            <c:ext xmlns:c16="http://schemas.microsoft.com/office/drawing/2014/chart" uri="{C3380CC4-5D6E-409C-BE32-E72D297353CC}">
              <c16:uniqueId val="{00000003-1DD9-41B1-86C1-DE5A047D2DF3}"/>
            </c:ext>
          </c:extLst>
        </c:ser>
        <c:ser>
          <c:idx val="4"/>
          <c:order val="4"/>
          <c:tx>
            <c:strRef>
              <c:f>'4C RETENTION'!$E$40</c:f>
              <c:strCache>
                <c:ptCount val="1"/>
                <c:pt idx="0">
                  <c:v>BA-Diverse (155)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'4C RETENTION'!$F$35:$J$35</c:f>
              <c:strCache>
                <c:ptCount val="5"/>
                <c:pt idx="0">
                  <c:v>Fall 2014
to 2015</c:v>
                </c:pt>
                <c:pt idx="1">
                  <c:v>Fall 2015
to 2016</c:v>
                </c:pt>
                <c:pt idx="2">
                  <c:v>Fall 2016
to 2017</c:v>
                </c:pt>
                <c:pt idx="3">
                  <c:v>Fall 2017
to 2018</c:v>
                </c:pt>
                <c:pt idx="4">
                  <c:v>Fall 2018
to 2019</c:v>
                </c:pt>
              </c:strCache>
            </c:strRef>
          </c:cat>
          <c:val>
            <c:numRef>
              <c:f>'4C RETENTION'!$F$40:$J$40</c:f>
              <c:numCache>
                <c:formatCode>0%</c:formatCode>
                <c:ptCount val="5"/>
                <c:pt idx="0">
                  <c:v>0.65</c:v>
                </c:pt>
                <c:pt idx="1">
                  <c:v>0.67</c:v>
                </c:pt>
                <c:pt idx="2">
                  <c:v>0.64</c:v>
                </c:pt>
                <c:pt idx="3">
                  <c:v>0.66</c:v>
                </c:pt>
                <c:pt idx="4">
                  <c:v>0.66</c:v>
                </c:pt>
              </c:numCache>
            </c:numRef>
          </c:val>
          <c:smooth val="0"/>
          <c:extLst>
            <c:ext xmlns:c16="http://schemas.microsoft.com/office/drawing/2014/chart" uri="{C3380CC4-5D6E-409C-BE32-E72D297353CC}">
              <c16:uniqueId val="{00000004-1DD9-41B1-86C1-DE5A047D2DF3}"/>
            </c:ext>
          </c:extLst>
        </c:ser>
        <c:ser>
          <c:idx val="5"/>
          <c:order val="5"/>
          <c:tx>
            <c:strRef>
              <c:f>'4C RETENTION'!$E$41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ln>
            </c:spPr>
          </c:marker>
          <c:cat>
            <c:strRef>
              <c:f>'4C RETENTION'!$F$35:$J$35</c:f>
              <c:strCache>
                <c:ptCount val="5"/>
                <c:pt idx="0">
                  <c:v>Fall 2014
to 2015</c:v>
                </c:pt>
                <c:pt idx="1">
                  <c:v>Fall 2015
to 2016</c:v>
                </c:pt>
                <c:pt idx="2">
                  <c:v>Fall 2016
to 2017</c:v>
                </c:pt>
                <c:pt idx="3">
                  <c:v>Fall 2017
to 2018</c:v>
                </c:pt>
                <c:pt idx="4">
                  <c:v>Fall 2018
to 2019</c:v>
                </c:pt>
              </c:strCache>
            </c:strRef>
          </c:cat>
          <c:val>
            <c:numRef>
              <c:f>'4C RETENTION'!$F$41:$J$41</c:f>
              <c:numCache>
                <c:formatCode>0%</c:formatCode>
                <c:ptCount val="5"/>
                <c:pt idx="0">
                  <c:v>0.76</c:v>
                </c:pt>
                <c:pt idx="1">
                  <c:v>0.76</c:v>
                </c:pt>
                <c:pt idx="2">
                  <c:v>0.75</c:v>
                </c:pt>
                <c:pt idx="3">
                  <c:v>0.75</c:v>
                </c:pt>
                <c:pt idx="4">
                  <c:v>0.75</c:v>
                </c:pt>
              </c:numCache>
            </c:numRef>
          </c:val>
          <c:smooth val="0"/>
          <c:extLst>
            <c:ext xmlns:c16="http://schemas.microsoft.com/office/drawing/2014/chart" uri="{C3380CC4-5D6E-409C-BE32-E72D297353CC}">
              <c16:uniqueId val="{00000005-1DD9-41B1-86C1-DE5A047D2DF3}"/>
            </c:ext>
          </c:extLst>
        </c:ser>
        <c:ser>
          <c:idx val="6"/>
          <c:order val="6"/>
          <c:tx>
            <c:strRef>
              <c:f>'4C RETENTION'!$E$42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'4C RETENTION'!$F$35:$J$35</c:f>
              <c:strCache>
                <c:ptCount val="5"/>
                <c:pt idx="0">
                  <c:v>Fall 2014
to 2015</c:v>
                </c:pt>
                <c:pt idx="1">
                  <c:v>Fall 2015
to 2016</c:v>
                </c:pt>
                <c:pt idx="2">
                  <c:v>Fall 2016
to 2017</c:v>
                </c:pt>
                <c:pt idx="3">
                  <c:v>Fall 2017
to 2018</c:v>
                </c:pt>
                <c:pt idx="4">
                  <c:v>Fall 2018
to 2019</c:v>
                </c:pt>
              </c:strCache>
            </c:strRef>
          </c:cat>
          <c:val>
            <c:numRef>
              <c:f>'4C RETENTION'!$F$42:$J$42</c:f>
              <c:numCache>
                <c:formatCode>0%</c:formatCode>
                <c:ptCount val="5"/>
                <c:pt idx="0">
                  <c:v>0.73</c:v>
                </c:pt>
                <c:pt idx="1">
                  <c:v>0.68</c:v>
                </c:pt>
                <c:pt idx="2">
                  <c:v>0.72</c:v>
                </c:pt>
                <c:pt idx="3">
                  <c:v>0.71</c:v>
                </c:pt>
                <c:pt idx="4">
                  <c:v>0.73</c:v>
                </c:pt>
              </c:numCache>
            </c:numRef>
          </c:val>
          <c:smooth val="0"/>
          <c:extLst>
            <c:ext xmlns:c16="http://schemas.microsoft.com/office/drawing/2014/chart" uri="{C3380CC4-5D6E-409C-BE32-E72D297353CC}">
              <c16:uniqueId val="{00000006-1DD9-41B1-86C1-DE5A047D2DF3}"/>
            </c:ext>
          </c:extLst>
        </c:ser>
        <c:dLbls>
          <c:showLegendKey val="0"/>
          <c:showVal val="0"/>
          <c:showCatName val="0"/>
          <c:showSerName val="0"/>
          <c:showPercent val="0"/>
          <c:showBubbleSize val="0"/>
        </c:dLbls>
        <c:marker val="1"/>
        <c:smooth val="0"/>
        <c:axId val="867146328"/>
        <c:axId val="867146720"/>
      </c:lineChart>
      <c:catAx>
        <c:axId val="867146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67146720"/>
        <c:crosses val="autoZero"/>
        <c:auto val="1"/>
        <c:lblAlgn val="ctr"/>
        <c:lblOffset val="100"/>
        <c:tickLblSkip val="1"/>
        <c:tickMarkSkip val="1"/>
        <c:noMultiLvlLbl val="0"/>
      </c:catAx>
      <c:valAx>
        <c:axId val="867146720"/>
        <c:scaling>
          <c:orientation val="minMax"/>
          <c:min val="0.6000000000000000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146328"/>
        <c:crosses val="autoZero"/>
        <c:crossBetween val="between"/>
      </c:valAx>
      <c:spPr>
        <a:solidFill>
          <a:srgbClr val="C0C0C0"/>
        </a:solidFill>
        <a:ln w="12700">
          <a:solidFill>
            <a:srgbClr val="808080"/>
          </a:solidFill>
          <a:prstDash val="solid"/>
        </a:ln>
      </c:spPr>
    </c:plotArea>
    <c:legend>
      <c:legendPos val="r"/>
      <c:layout>
        <c:manualLayout>
          <c:xMode val="edge"/>
          <c:yMode val="edge"/>
          <c:x val="0.8059119115936092"/>
          <c:y val="3.8306479895669189E-2"/>
          <c:w val="0.18078830779636587"/>
          <c:h val="0.4475809756230821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1874703051594E-2"/>
          <c:y val="5.7934580071458901E-2"/>
          <c:w val="0.76348130586668195"/>
          <c:h val="0.77422571453826605"/>
        </c:manualLayout>
      </c:layout>
      <c:lineChart>
        <c:grouping val="standard"/>
        <c:varyColors val="0"/>
        <c:ser>
          <c:idx val="0"/>
          <c:order val="0"/>
          <c:tx>
            <c:strRef>
              <c:f>'4C RETENTION'!$E$72</c:f>
              <c:strCache>
                <c:ptCount val="1"/>
                <c:pt idx="0">
                  <c:v>MA-Larger (16)</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'4C RETENTION'!$F$71:$J$71</c:f>
              <c:strCache>
                <c:ptCount val="5"/>
                <c:pt idx="0">
                  <c:v>Fall 2014
to 2015</c:v>
                </c:pt>
                <c:pt idx="1">
                  <c:v>Fall 2015
to 2016</c:v>
                </c:pt>
                <c:pt idx="2">
                  <c:v>Fall 2016
to 2017</c:v>
                </c:pt>
                <c:pt idx="3">
                  <c:v>Fall 2017
to 2018</c:v>
                </c:pt>
                <c:pt idx="4">
                  <c:v>Fall 2018
to 2019</c:v>
                </c:pt>
              </c:strCache>
            </c:strRef>
          </c:cat>
          <c:val>
            <c:numRef>
              <c:f>'4C RETENTION'!$F$72:$J$72</c:f>
              <c:numCache>
                <c:formatCode>0%</c:formatCode>
                <c:ptCount val="5"/>
                <c:pt idx="0">
                  <c:v>0.75</c:v>
                </c:pt>
                <c:pt idx="1">
                  <c:v>0.74</c:v>
                </c:pt>
                <c:pt idx="2">
                  <c:v>0.745</c:v>
                </c:pt>
                <c:pt idx="3">
                  <c:v>0.755</c:v>
                </c:pt>
                <c:pt idx="4">
                  <c:v>0.73499999999999999</c:v>
                </c:pt>
              </c:numCache>
            </c:numRef>
          </c:val>
          <c:smooth val="0"/>
          <c:extLst>
            <c:ext xmlns:c16="http://schemas.microsoft.com/office/drawing/2014/chart" uri="{C3380CC4-5D6E-409C-BE32-E72D297353CC}">
              <c16:uniqueId val="{00000000-8996-413E-97F1-E065756D2A9F}"/>
            </c:ext>
          </c:extLst>
        </c:ser>
        <c:ser>
          <c:idx val="1"/>
          <c:order val="1"/>
          <c:tx>
            <c:strRef>
              <c:f>'4C RETENTION'!$E$73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'4C RETENTION'!$F$71:$J$71</c:f>
              <c:strCache>
                <c:ptCount val="5"/>
                <c:pt idx="0">
                  <c:v>Fall 2014
to 2015</c:v>
                </c:pt>
                <c:pt idx="1">
                  <c:v>Fall 2015
to 2016</c:v>
                </c:pt>
                <c:pt idx="2">
                  <c:v>Fall 2016
to 2017</c:v>
                </c:pt>
                <c:pt idx="3">
                  <c:v>Fall 2017
to 2018</c:v>
                </c:pt>
                <c:pt idx="4">
                  <c:v>Fall 2018
to 2019</c:v>
                </c:pt>
              </c:strCache>
            </c:strRef>
          </c:cat>
          <c:val>
            <c:numRef>
              <c:f>'4C RETENTION'!$F$73:$J$73</c:f>
              <c:numCache>
                <c:formatCode>0%</c:formatCode>
                <c:ptCount val="5"/>
                <c:pt idx="0">
                  <c:v>0.72499999999999998</c:v>
                </c:pt>
                <c:pt idx="1">
                  <c:v>0.69</c:v>
                </c:pt>
                <c:pt idx="2">
                  <c:v>0.66500000000000004</c:v>
                </c:pt>
                <c:pt idx="3">
                  <c:v>0.68500000000000005</c:v>
                </c:pt>
                <c:pt idx="4">
                  <c:v>0.70499999999999996</c:v>
                </c:pt>
              </c:numCache>
            </c:numRef>
          </c:val>
          <c:smooth val="0"/>
          <c:extLst>
            <c:ext xmlns:c16="http://schemas.microsoft.com/office/drawing/2014/chart" uri="{C3380CC4-5D6E-409C-BE32-E72D297353CC}">
              <c16:uniqueId val="{00000001-8996-413E-97F1-E065756D2A9F}"/>
            </c:ext>
          </c:extLst>
        </c:ser>
        <c:ser>
          <c:idx val="2"/>
          <c:order val="2"/>
          <c:tx>
            <c:strRef>
              <c:f>'4C RETENTION'!$E$74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'4C RETENTION'!$F$71:$J$71</c:f>
              <c:strCache>
                <c:ptCount val="5"/>
                <c:pt idx="0">
                  <c:v>Fall 2014
to 2015</c:v>
                </c:pt>
                <c:pt idx="1">
                  <c:v>Fall 2015
to 2016</c:v>
                </c:pt>
                <c:pt idx="2">
                  <c:v>Fall 2016
to 2017</c:v>
                </c:pt>
                <c:pt idx="3">
                  <c:v>Fall 2017
to 2018</c:v>
                </c:pt>
                <c:pt idx="4">
                  <c:v>Fall 2018
to 2019</c:v>
                </c:pt>
              </c:strCache>
            </c:strRef>
          </c:cat>
          <c:val>
            <c:numRef>
              <c:f>'4C RETENTION'!$F$74:$J$74</c:f>
              <c:numCache>
                <c:formatCode>0%</c:formatCode>
                <c:ptCount val="5"/>
                <c:pt idx="0">
                  <c:v>0.74</c:v>
                </c:pt>
                <c:pt idx="1">
                  <c:v>0.74</c:v>
                </c:pt>
                <c:pt idx="2">
                  <c:v>0.72</c:v>
                </c:pt>
                <c:pt idx="3">
                  <c:v>0.71</c:v>
                </c:pt>
                <c:pt idx="4">
                  <c:v>0.7</c:v>
                </c:pt>
              </c:numCache>
            </c:numRef>
          </c:val>
          <c:smooth val="0"/>
          <c:extLst>
            <c:ext xmlns:c16="http://schemas.microsoft.com/office/drawing/2014/chart" uri="{C3380CC4-5D6E-409C-BE32-E72D297353CC}">
              <c16:uniqueId val="{00000002-8996-413E-97F1-E065756D2A9F}"/>
            </c:ext>
          </c:extLst>
        </c:ser>
        <c:ser>
          <c:idx val="3"/>
          <c:order val="3"/>
          <c:tx>
            <c:strRef>
              <c:f>'4C RETENTION'!$E$75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'4C RETENTION'!$F$71:$J$71</c:f>
              <c:strCache>
                <c:ptCount val="5"/>
                <c:pt idx="0">
                  <c:v>Fall 2014
to 2015</c:v>
                </c:pt>
                <c:pt idx="1">
                  <c:v>Fall 2015
to 2016</c:v>
                </c:pt>
                <c:pt idx="2">
                  <c:v>Fall 2016
to 2017</c:v>
                </c:pt>
                <c:pt idx="3">
                  <c:v>Fall 2017
to 2018</c:v>
                </c:pt>
                <c:pt idx="4">
                  <c:v>Fall 2018
to 2019</c:v>
                </c:pt>
              </c:strCache>
            </c:strRef>
          </c:cat>
          <c:val>
            <c:numRef>
              <c:f>'4C RETENTION'!$F$75:$J$75</c:f>
              <c:numCache>
                <c:formatCode>0%</c:formatCode>
                <c:ptCount val="5"/>
                <c:pt idx="0">
                  <c:v>0.82499999999999996</c:v>
                </c:pt>
                <c:pt idx="1">
                  <c:v>0.83</c:v>
                </c:pt>
                <c:pt idx="2">
                  <c:v>0.79500000000000004</c:v>
                </c:pt>
                <c:pt idx="3">
                  <c:v>0.8</c:v>
                </c:pt>
                <c:pt idx="4">
                  <c:v>0.78500000000000003</c:v>
                </c:pt>
              </c:numCache>
            </c:numRef>
          </c:val>
          <c:smooth val="0"/>
          <c:extLst>
            <c:ext xmlns:c16="http://schemas.microsoft.com/office/drawing/2014/chart" uri="{C3380CC4-5D6E-409C-BE32-E72D297353CC}">
              <c16:uniqueId val="{00000003-8996-413E-97F1-E065756D2A9F}"/>
            </c:ext>
          </c:extLst>
        </c:ser>
        <c:ser>
          <c:idx val="4"/>
          <c:order val="4"/>
          <c:tx>
            <c:strRef>
              <c:f>'4C RETENTION'!$E$76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'4C RETENTION'!$F$71:$J$71</c:f>
              <c:strCache>
                <c:ptCount val="5"/>
                <c:pt idx="0">
                  <c:v>Fall 2014
to 2015</c:v>
                </c:pt>
                <c:pt idx="1">
                  <c:v>Fall 2015
to 2016</c:v>
                </c:pt>
                <c:pt idx="2">
                  <c:v>Fall 2016
to 2017</c:v>
                </c:pt>
                <c:pt idx="3">
                  <c:v>Fall 2017
to 2018</c:v>
                </c:pt>
                <c:pt idx="4">
                  <c:v>Fall 2018
to 2019</c:v>
                </c:pt>
              </c:strCache>
            </c:strRef>
          </c:cat>
          <c:val>
            <c:numRef>
              <c:f>'4C RETENTION'!$F$76:$J$76</c:f>
              <c:numCache>
                <c:formatCode>0%</c:formatCode>
                <c:ptCount val="5"/>
                <c:pt idx="0">
                  <c:v>0.63</c:v>
                </c:pt>
                <c:pt idx="1">
                  <c:v>0.62</c:v>
                </c:pt>
                <c:pt idx="2">
                  <c:v>0.62</c:v>
                </c:pt>
                <c:pt idx="3">
                  <c:v>0.63</c:v>
                </c:pt>
                <c:pt idx="4">
                  <c:v>0.62</c:v>
                </c:pt>
              </c:numCache>
            </c:numRef>
          </c:val>
          <c:smooth val="0"/>
          <c:extLst>
            <c:ext xmlns:c16="http://schemas.microsoft.com/office/drawing/2014/chart" uri="{C3380CC4-5D6E-409C-BE32-E72D297353CC}">
              <c16:uniqueId val="{00000004-8996-413E-97F1-E065756D2A9F}"/>
            </c:ext>
          </c:extLst>
        </c:ser>
        <c:ser>
          <c:idx val="5"/>
          <c:order val="5"/>
          <c:tx>
            <c:strRef>
              <c:f>'4C RETENTION'!$E$77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ln>
            </c:spPr>
          </c:marker>
          <c:cat>
            <c:strRef>
              <c:f>'4C RETENTION'!$F$71:$J$71</c:f>
              <c:strCache>
                <c:ptCount val="5"/>
                <c:pt idx="0">
                  <c:v>Fall 2014
to 2015</c:v>
                </c:pt>
                <c:pt idx="1">
                  <c:v>Fall 2015
to 2016</c:v>
                </c:pt>
                <c:pt idx="2">
                  <c:v>Fall 2016
to 2017</c:v>
                </c:pt>
                <c:pt idx="3">
                  <c:v>Fall 2017
to 2018</c:v>
                </c:pt>
                <c:pt idx="4">
                  <c:v>Fall 2018
to 2019</c:v>
                </c:pt>
              </c:strCache>
            </c:strRef>
          </c:cat>
          <c:val>
            <c:numRef>
              <c:f>'4C RETENTION'!$F$77:$J$77</c:f>
              <c:numCache>
                <c:formatCode>0%</c:formatCode>
                <c:ptCount val="5"/>
                <c:pt idx="0">
                  <c:v>0.76</c:v>
                </c:pt>
                <c:pt idx="1">
                  <c:v>0.76</c:v>
                </c:pt>
                <c:pt idx="2">
                  <c:v>0.75</c:v>
                </c:pt>
                <c:pt idx="3">
                  <c:v>0.75</c:v>
                </c:pt>
                <c:pt idx="4">
                  <c:v>0.75</c:v>
                </c:pt>
              </c:numCache>
            </c:numRef>
          </c:val>
          <c:smooth val="0"/>
          <c:extLst>
            <c:ext xmlns:c16="http://schemas.microsoft.com/office/drawing/2014/chart" uri="{C3380CC4-5D6E-409C-BE32-E72D297353CC}">
              <c16:uniqueId val="{00000005-8996-413E-97F1-E065756D2A9F}"/>
            </c:ext>
          </c:extLst>
        </c:ser>
        <c:ser>
          <c:idx val="6"/>
          <c:order val="6"/>
          <c:tx>
            <c:strRef>
              <c:f>'4C RETENTION'!$E$78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'4C RETENTION'!$F$71:$J$71</c:f>
              <c:strCache>
                <c:ptCount val="5"/>
                <c:pt idx="0">
                  <c:v>Fall 2014
to 2015</c:v>
                </c:pt>
                <c:pt idx="1">
                  <c:v>Fall 2015
to 2016</c:v>
                </c:pt>
                <c:pt idx="2">
                  <c:v>Fall 2016
to 2017</c:v>
                </c:pt>
                <c:pt idx="3">
                  <c:v>Fall 2017
to 2018</c:v>
                </c:pt>
                <c:pt idx="4">
                  <c:v>Fall 2018
to 2019</c:v>
                </c:pt>
              </c:strCache>
            </c:strRef>
          </c:cat>
          <c:val>
            <c:numRef>
              <c:f>'4C RETENTION'!$F$78:$J$78</c:f>
              <c:numCache>
                <c:formatCode>0%</c:formatCode>
                <c:ptCount val="5"/>
                <c:pt idx="0">
                  <c:v>0.73</c:v>
                </c:pt>
                <c:pt idx="1">
                  <c:v>0.68</c:v>
                </c:pt>
                <c:pt idx="2">
                  <c:v>0.72</c:v>
                </c:pt>
                <c:pt idx="3">
                  <c:v>0.71</c:v>
                </c:pt>
                <c:pt idx="4">
                  <c:v>0.73</c:v>
                </c:pt>
              </c:numCache>
            </c:numRef>
          </c:val>
          <c:smooth val="0"/>
          <c:extLst>
            <c:ext xmlns:c16="http://schemas.microsoft.com/office/drawing/2014/chart" uri="{C3380CC4-5D6E-409C-BE32-E72D297353CC}">
              <c16:uniqueId val="{00000006-8996-413E-97F1-E065756D2A9F}"/>
            </c:ext>
          </c:extLst>
        </c:ser>
        <c:dLbls>
          <c:showLegendKey val="0"/>
          <c:showVal val="0"/>
          <c:showCatName val="0"/>
          <c:showSerName val="0"/>
          <c:showPercent val="0"/>
          <c:showBubbleSize val="0"/>
        </c:dLbls>
        <c:marker val="1"/>
        <c:smooth val="0"/>
        <c:axId val="867145544"/>
        <c:axId val="867147896"/>
      </c:lineChart>
      <c:catAx>
        <c:axId val="8671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67147896"/>
        <c:crosses val="autoZero"/>
        <c:auto val="1"/>
        <c:lblAlgn val="ctr"/>
        <c:lblOffset val="100"/>
        <c:tickLblSkip val="1"/>
        <c:tickMarkSkip val="1"/>
        <c:noMultiLvlLbl val="0"/>
      </c:catAx>
      <c:valAx>
        <c:axId val="867147896"/>
        <c:scaling>
          <c:orientation val="minMax"/>
          <c:min val="0.550000000000000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67145544"/>
        <c:crosses val="autoZero"/>
        <c:crossBetween val="between"/>
      </c:valAx>
      <c:spPr>
        <a:solidFill>
          <a:srgbClr val="C0C0C0"/>
        </a:solidFill>
        <a:ln w="12700">
          <a:solidFill>
            <a:srgbClr val="808080"/>
          </a:solidFill>
          <a:prstDash val="solid"/>
        </a:ln>
      </c:spPr>
    </c:plotArea>
    <c:legend>
      <c:legendPos val="r"/>
      <c:layout>
        <c:manualLayout>
          <c:xMode val="edge"/>
          <c:yMode val="edge"/>
          <c:x val="0.79261140938515717"/>
          <c:y val="2.8542353494838073E-2"/>
          <c:w val="0.19556664358353473"/>
          <c:h val="0.5280335396545042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608542109353E-2"/>
          <c:y val="8.4577319888156602E-2"/>
          <c:w val="0.75891850077656597"/>
          <c:h val="0.81094724363350201"/>
        </c:manualLayout>
      </c:layout>
      <c:lineChart>
        <c:grouping val="standard"/>
        <c:varyColors val="0"/>
        <c:ser>
          <c:idx val="0"/>
          <c:order val="0"/>
          <c:tx>
            <c:strRef>
              <c:f>'5R GRAD RATE'!$E$36</c:f>
              <c:strCache>
                <c:ptCount val="1"/>
                <c:pt idx="0">
                  <c:v>Far West (59)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'5R GRAD RATE'!$F$35:$J$35</c:f>
              <c:strCache>
                <c:ptCount val="5"/>
                <c:pt idx="0">
                  <c:v>Fall 2009 Cohort</c:v>
                </c:pt>
                <c:pt idx="1">
                  <c:v>Fall 2010 Cohort</c:v>
                </c:pt>
                <c:pt idx="2">
                  <c:v>Fall 2011 Cohort</c:v>
                </c:pt>
                <c:pt idx="3">
                  <c:v>Fall 2012 Cohort</c:v>
                </c:pt>
                <c:pt idx="4">
                  <c:v>Fall 2013 Cohort</c:v>
                </c:pt>
              </c:strCache>
            </c:strRef>
          </c:cat>
          <c:val>
            <c:numRef>
              <c:f>'5R GRAD RATE'!$F$36:$J$36</c:f>
              <c:numCache>
                <c:formatCode>0.0%</c:formatCode>
                <c:ptCount val="5"/>
                <c:pt idx="0">
                  <c:v>0.628571428571429</c:v>
                </c:pt>
                <c:pt idx="1">
                  <c:v>0.59775840597758401</c:v>
                </c:pt>
                <c:pt idx="2">
                  <c:v>0.62</c:v>
                </c:pt>
                <c:pt idx="3">
                  <c:v>0.63333333333333297</c:v>
                </c:pt>
                <c:pt idx="4">
                  <c:v>0.650918635170604</c:v>
                </c:pt>
              </c:numCache>
            </c:numRef>
          </c:val>
          <c:smooth val="0"/>
          <c:extLst>
            <c:ext xmlns:c16="http://schemas.microsoft.com/office/drawing/2014/chart" uri="{C3380CC4-5D6E-409C-BE32-E72D297353CC}">
              <c16:uniqueId val="{00000000-DBE8-4C37-92D2-F4AA5961A1AF}"/>
            </c:ext>
          </c:extLst>
        </c:ser>
        <c:ser>
          <c:idx val="1"/>
          <c:order val="1"/>
          <c:tx>
            <c:strRef>
              <c:f>'5R GRAD RATE'!$E$37</c:f>
              <c:strCache>
                <c:ptCount val="1"/>
                <c:pt idx="0">
                  <c:v>Mid East (129)</c:v>
                </c:pt>
              </c:strCache>
            </c:strRef>
          </c:tx>
          <c:spPr>
            <a:ln w="25400">
              <a:solidFill>
                <a:srgbClr val="DD0806"/>
              </a:solidFill>
              <a:prstDash val="solid"/>
            </a:ln>
          </c:spPr>
          <c:marker>
            <c:symbol val="star"/>
            <c:size val="5"/>
            <c:spPr>
              <a:noFill/>
              <a:ln>
                <a:solidFill>
                  <a:srgbClr val="DD0806"/>
                </a:solidFill>
                <a:prstDash val="solid"/>
              </a:ln>
            </c:spPr>
          </c:marker>
          <c:cat>
            <c:strRef>
              <c:f>'5R GRAD RATE'!$F$35:$J$35</c:f>
              <c:strCache>
                <c:ptCount val="5"/>
                <c:pt idx="0">
                  <c:v>Fall 2009 Cohort</c:v>
                </c:pt>
                <c:pt idx="1">
                  <c:v>Fall 2010 Cohort</c:v>
                </c:pt>
                <c:pt idx="2">
                  <c:v>Fall 2011 Cohort</c:v>
                </c:pt>
                <c:pt idx="3">
                  <c:v>Fall 2012 Cohort</c:v>
                </c:pt>
                <c:pt idx="4">
                  <c:v>Fall 2013 Cohort</c:v>
                </c:pt>
              </c:strCache>
            </c:strRef>
          </c:cat>
          <c:val>
            <c:numRef>
              <c:f>'5R GRAD RATE'!$F$37:$J$37</c:f>
              <c:numCache>
                <c:formatCode>0.0%</c:formatCode>
                <c:ptCount val="5"/>
                <c:pt idx="0">
                  <c:v>0.63146779303062295</c:v>
                </c:pt>
                <c:pt idx="1">
                  <c:v>0.61855670103092797</c:v>
                </c:pt>
                <c:pt idx="2">
                  <c:v>0.63404255319148894</c:v>
                </c:pt>
                <c:pt idx="3">
                  <c:v>0.65889830508474601</c:v>
                </c:pt>
                <c:pt idx="4">
                  <c:v>0.66084788029925201</c:v>
                </c:pt>
              </c:numCache>
            </c:numRef>
          </c:val>
          <c:smooth val="0"/>
          <c:extLst>
            <c:ext xmlns:c16="http://schemas.microsoft.com/office/drawing/2014/chart" uri="{C3380CC4-5D6E-409C-BE32-E72D297353CC}">
              <c16:uniqueId val="{00000001-DBE8-4C37-92D2-F4AA5961A1AF}"/>
            </c:ext>
          </c:extLst>
        </c:ser>
        <c:ser>
          <c:idx val="2"/>
          <c:order val="2"/>
          <c:tx>
            <c:strRef>
              <c:f>'5R GRAD RATE'!$E$38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'5R GRAD RATE'!$F$35:$J$35</c:f>
              <c:strCache>
                <c:ptCount val="5"/>
                <c:pt idx="0">
                  <c:v>Fall 2009 Cohort</c:v>
                </c:pt>
                <c:pt idx="1">
                  <c:v>Fall 2010 Cohort</c:v>
                </c:pt>
                <c:pt idx="2">
                  <c:v>Fall 2011 Cohort</c:v>
                </c:pt>
                <c:pt idx="3">
                  <c:v>Fall 2012 Cohort</c:v>
                </c:pt>
                <c:pt idx="4">
                  <c:v>Fall 2013 Cohort</c:v>
                </c:pt>
              </c:strCache>
            </c:strRef>
          </c:cat>
          <c:val>
            <c:numRef>
              <c:f>'5R GRAD RATE'!$F$38:$J$38</c:f>
              <c:numCache>
                <c:formatCode>0.0%</c:formatCode>
                <c:ptCount val="5"/>
                <c:pt idx="0">
                  <c:v>0.59597581711694647</c:v>
                </c:pt>
                <c:pt idx="1">
                  <c:v>0.58252459674720547</c:v>
                </c:pt>
                <c:pt idx="2">
                  <c:v>0.59993399908172607</c:v>
                </c:pt>
                <c:pt idx="3">
                  <c:v>0.60772781302582601</c:v>
                </c:pt>
                <c:pt idx="4">
                  <c:v>0.61829022505878406</c:v>
                </c:pt>
              </c:numCache>
            </c:numRef>
          </c:val>
          <c:smooth val="0"/>
          <c:extLst>
            <c:ext xmlns:c16="http://schemas.microsoft.com/office/drawing/2014/chart" uri="{C3380CC4-5D6E-409C-BE32-E72D297353CC}">
              <c16:uniqueId val="{00000002-DBE8-4C37-92D2-F4AA5961A1AF}"/>
            </c:ext>
          </c:extLst>
        </c:ser>
        <c:ser>
          <c:idx val="3"/>
          <c:order val="3"/>
          <c:tx>
            <c:strRef>
              <c:f>'5R GRAD RATE'!$E$39</c:f>
              <c:strCache>
                <c:ptCount val="1"/>
                <c:pt idx="0">
                  <c:v>New England (64)</c:v>
                </c:pt>
              </c:strCache>
            </c:strRef>
          </c:tx>
          <c:spPr>
            <a:ln w="25400">
              <a:solidFill>
                <a:srgbClr val="006411"/>
              </a:solidFill>
              <a:prstDash val="solid"/>
            </a:ln>
          </c:spPr>
          <c:marker>
            <c:symbol val="x"/>
            <c:size val="5"/>
            <c:spPr>
              <a:noFill/>
              <a:ln>
                <a:solidFill>
                  <a:srgbClr val="006411"/>
                </a:solidFill>
                <a:prstDash val="solid"/>
              </a:ln>
            </c:spPr>
          </c:marker>
          <c:cat>
            <c:strRef>
              <c:f>'5R GRAD RATE'!$F$35:$J$35</c:f>
              <c:strCache>
                <c:ptCount val="5"/>
                <c:pt idx="0">
                  <c:v>Fall 2009 Cohort</c:v>
                </c:pt>
                <c:pt idx="1">
                  <c:v>Fall 2010 Cohort</c:v>
                </c:pt>
                <c:pt idx="2">
                  <c:v>Fall 2011 Cohort</c:v>
                </c:pt>
                <c:pt idx="3">
                  <c:v>Fall 2012 Cohort</c:v>
                </c:pt>
                <c:pt idx="4">
                  <c:v>Fall 2013 Cohort</c:v>
                </c:pt>
              </c:strCache>
            </c:strRef>
          </c:cat>
          <c:val>
            <c:numRef>
              <c:f>'5R GRAD RATE'!$F$39:$J$39</c:f>
              <c:numCache>
                <c:formatCode>0.0%</c:formatCode>
                <c:ptCount val="5"/>
                <c:pt idx="0">
                  <c:v>0.67230402617726603</c:v>
                </c:pt>
                <c:pt idx="1">
                  <c:v>0.66166125541125553</c:v>
                </c:pt>
                <c:pt idx="2">
                  <c:v>0.65803827751196153</c:v>
                </c:pt>
                <c:pt idx="3">
                  <c:v>0.67948717948717952</c:v>
                </c:pt>
                <c:pt idx="4">
                  <c:v>0.69688192835353147</c:v>
                </c:pt>
              </c:numCache>
            </c:numRef>
          </c:val>
          <c:smooth val="0"/>
          <c:extLst>
            <c:ext xmlns:c16="http://schemas.microsoft.com/office/drawing/2014/chart" uri="{C3380CC4-5D6E-409C-BE32-E72D297353CC}">
              <c16:uniqueId val="{00000003-DBE8-4C37-92D2-F4AA5961A1AF}"/>
            </c:ext>
          </c:extLst>
        </c:ser>
        <c:ser>
          <c:idx val="4"/>
          <c:order val="4"/>
          <c:tx>
            <c:strRef>
              <c:f>'5R GRAD RATE'!$E$40</c:f>
              <c:strCache>
                <c:ptCount val="1"/>
                <c:pt idx="0">
                  <c:v>Southeast (174)</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'5R GRAD RATE'!$F$35:$J$35</c:f>
              <c:strCache>
                <c:ptCount val="5"/>
                <c:pt idx="0">
                  <c:v>Fall 2009 Cohort</c:v>
                </c:pt>
                <c:pt idx="1">
                  <c:v>Fall 2010 Cohort</c:v>
                </c:pt>
                <c:pt idx="2">
                  <c:v>Fall 2011 Cohort</c:v>
                </c:pt>
                <c:pt idx="3">
                  <c:v>Fall 2012 Cohort</c:v>
                </c:pt>
                <c:pt idx="4">
                  <c:v>Fall 2013 Cohort</c:v>
                </c:pt>
              </c:strCache>
            </c:strRef>
          </c:cat>
          <c:val>
            <c:numRef>
              <c:f>'5R GRAD RATE'!$F$40:$J$40</c:f>
              <c:numCache>
                <c:formatCode>0.0%</c:formatCode>
                <c:ptCount val="5"/>
                <c:pt idx="0">
                  <c:v>0.45407685098406747</c:v>
                </c:pt>
                <c:pt idx="1">
                  <c:v>0.46319121992401852</c:v>
                </c:pt>
                <c:pt idx="2">
                  <c:v>0.48107734806629798</c:v>
                </c:pt>
                <c:pt idx="3">
                  <c:v>0.48005279034690801</c:v>
                </c:pt>
                <c:pt idx="4">
                  <c:v>0.49279390227666098</c:v>
                </c:pt>
              </c:numCache>
            </c:numRef>
          </c:val>
          <c:smooth val="0"/>
          <c:extLst>
            <c:ext xmlns:c16="http://schemas.microsoft.com/office/drawing/2014/chart" uri="{C3380CC4-5D6E-409C-BE32-E72D297353CC}">
              <c16:uniqueId val="{00000004-DBE8-4C37-92D2-F4AA5961A1AF}"/>
            </c:ext>
          </c:extLst>
        </c:ser>
        <c:ser>
          <c:idx val="5"/>
          <c:order val="5"/>
          <c:tx>
            <c:strRef>
              <c:f>'5R GRAD RATE'!$E$41</c:f>
              <c:strCache>
                <c:ptCount val="1"/>
                <c:pt idx="0">
                  <c:v>West (76)</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'5R GRAD RATE'!$F$35:$J$35</c:f>
              <c:strCache>
                <c:ptCount val="5"/>
                <c:pt idx="0">
                  <c:v>Fall 2009 Cohort</c:v>
                </c:pt>
                <c:pt idx="1">
                  <c:v>Fall 2010 Cohort</c:v>
                </c:pt>
                <c:pt idx="2">
                  <c:v>Fall 2011 Cohort</c:v>
                </c:pt>
                <c:pt idx="3">
                  <c:v>Fall 2012 Cohort</c:v>
                </c:pt>
                <c:pt idx="4">
                  <c:v>Fall 2013 Cohort</c:v>
                </c:pt>
              </c:strCache>
            </c:strRef>
          </c:cat>
          <c:val>
            <c:numRef>
              <c:f>'5R GRAD RATE'!$F$41:$J$41</c:f>
              <c:numCache>
                <c:formatCode>0.0%</c:formatCode>
                <c:ptCount val="5"/>
                <c:pt idx="0">
                  <c:v>0.46489110081797547</c:v>
                </c:pt>
                <c:pt idx="1">
                  <c:v>0.477964344941957</c:v>
                </c:pt>
                <c:pt idx="2">
                  <c:v>0.48502302067346748</c:v>
                </c:pt>
                <c:pt idx="3">
                  <c:v>0.47728098873137048</c:v>
                </c:pt>
                <c:pt idx="4">
                  <c:v>0.50390625</c:v>
                </c:pt>
              </c:numCache>
            </c:numRef>
          </c:val>
          <c:smooth val="0"/>
          <c:extLst>
            <c:ext xmlns:c16="http://schemas.microsoft.com/office/drawing/2014/chart" uri="{C3380CC4-5D6E-409C-BE32-E72D297353CC}">
              <c16:uniqueId val="{00000005-DBE8-4C37-92D2-F4AA5961A1AF}"/>
            </c:ext>
          </c:extLst>
        </c:ser>
        <c:ser>
          <c:idx val="6"/>
          <c:order val="6"/>
          <c:tx>
            <c:strRef>
              <c:f>'5R GRAD RATE'!$E$42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'5R GRAD RATE'!$F$35:$J$35</c:f>
              <c:strCache>
                <c:ptCount val="5"/>
                <c:pt idx="0">
                  <c:v>Fall 2009 Cohort</c:v>
                </c:pt>
                <c:pt idx="1">
                  <c:v>Fall 2010 Cohort</c:v>
                </c:pt>
                <c:pt idx="2">
                  <c:v>Fall 2011 Cohort</c:v>
                </c:pt>
                <c:pt idx="3">
                  <c:v>Fall 2012 Cohort</c:v>
                </c:pt>
                <c:pt idx="4">
                  <c:v>Fall 2013 Cohort</c:v>
                </c:pt>
              </c:strCache>
            </c:strRef>
          </c:cat>
          <c:val>
            <c:numRef>
              <c:f>'5R GRAD RATE'!$F$42:$J$42</c:f>
              <c:numCache>
                <c:formatCode>0.0%</c:formatCode>
                <c:ptCount val="5"/>
                <c:pt idx="0">
                  <c:v>0.56324477210553148</c:v>
                </c:pt>
                <c:pt idx="1">
                  <c:v>0.56259584349578651</c:v>
                </c:pt>
                <c:pt idx="2">
                  <c:v>0.56763856054636197</c:v>
                </c:pt>
                <c:pt idx="3">
                  <c:v>0.58012345679012345</c:v>
                </c:pt>
                <c:pt idx="4">
                  <c:v>0.58341904316658899</c:v>
                </c:pt>
              </c:numCache>
            </c:numRef>
          </c:val>
          <c:smooth val="0"/>
          <c:extLst>
            <c:ext xmlns:c16="http://schemas.microsoft.com/office/drawing/2014/chart" uri="{C3380CC4-5D6E-409C-BE32-E72D297353CC}">
              <c16:uniqueId val="{00000006-DBE8-4C37-92D2-F4AA5961A1AF}"/>
            </c:ext>
          </c:extLst>
        </c:ser>
        <c:dLbls>
          <c:showLegendKey val="0"/>
          <c:showVal val="0"/>
          <c:showCatName val="0"/>
          <c:showSerName val="0"/>
          <c:showPercent val="0"/>
          <c:showBubbleSize val="0"/>
        </c:dLbls>
        <c:marker val="1"/>
        <c:smooth val="0"/>
        <c:axId val="867142016"/>
        <c:axId val="867145152"/>
      </c:lineChart>
      <c:catAx>
        <c:axId val="867142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7145152"/>
        <c:crossesAt val="0.4"/>
        <c:auto val="1"/>
        <c:lblAlgn val="ctr"/>
        <c:lblOffset val="100"/>
        <c:tickLblSkip val="1"/>
        <c:tickMarkSkip val="1"/>
        <c:noMultiLvlLbl val="0"/>
      </c:catAx>
      <c:valAx>
        <c:axId val="867145152"/>
        <c:scaling>
          <c:orientation val="minMax"/>
          <c:max val="0.75000000000000011"/>
          <c:min val="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142016"/>
        <c:crosses val="autoZero"/>
        <c:crossBetween val="between"/>
      </c:valAx>
      <c:spPr>
        <a:solidFill>
          <a:srgbClr val="C0C0C0"/>
        </a:solidFill>
        <a:ln w="3175">
          <a:solidFill>
            <a:srgbClr val="808080"/>
          </a:solidFill>
          <a:prstDash val="solid"/>
        </a:ln>
      </c:spPr>
    </c:plotArea>
    <c:legend>
      <c:legendPos val="r"/>
      <c:layout>
        <c:manualLayout>
          <c:xMode val="edge"/>
          <c:yMode val="edge"/>
          <c:x val="0.79564687332840134"/>
          <c:y val="2.1582809629361616E-2"/>
          <c:w val="0.19643769198468614"/>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354679802955697E-2"/>
          <c:y val="8.5000103759892295E-2"/>
          <c:w val="0.76231527093596096"/>
          <c:h val="0.82750101013306898"/>
        </c:manualLayout>
      </c:layout>
      <c:lineChart>
        <c:grouping val="standard"/>
        <c:varyColors val="0"/>
        <c:ser>
          <c:idx val="0"/>
          <c:order val="0"/>
          <c:tx>
            <c:strRef>
              <c:f>'5R GRAD RATE'!$E$71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'5R GRAD RATE'!$F$70:$J$70</c:f>
              <c:strCache>
                <c:ptCount val="5"/>
                <c:pt idx="0">
                  <c:v>Fall 2009 Cohort</c:v>
                </c:pt>
                <c:pt idx="1">
                  <c:v>Fall 2010 Cohort</c:v>
                </c:pt>
                <c:pt idx="2">
                  <c:v>Fall 2011 Cohort</c:v>
                </c:pt>
                <c:pt idx="3">
                  <c:v>Fall 2012 Cohort</c:v>
                </c:pt>
                <c:pt idx="4">
                  <c:v>Fall 2013 Cohort</c:v>
                </c:pt>
              </c:strCache>
            </c:strRef>
          </c:cat>
          <c:val>
            <c:numRef>
              <c:f>'5R GRAD RATE'!$F$71:$J$71</c:f>
              <c:numCache>
                <c:formatCode>0.0%</c:formatCode>
                <c:ptCount val="5"/>
                <c:pt idx="0">
                  <c:v>0.5814290917921322</c:v>
                </c:pt>
                <c:pt idx="1">
                  <c:v>0.56527106816961903</c:v>
                </c:pt>
                <c:pt idx="2">
                  <c:v>0.5854990925589838</c:v>
                </c:pt>
                <c:pt idx="3">
                  <c:v>0.57476025261188202</c:v>
                </c:pt>
                <c:pt idx="4">
                  <c:v>0.59459720445163344</c:v>
                </c:pt>
              </c:numCache>
            </c:numRef>
          </c:val>
          <c:smooth val="0"/>
          <c:extLst>
            <c:ext xmlns:c16="http://schemas.microsoft.com/office/drawing/2014/chart" uri="{C3380CC4-5D6E-409C-BE32-E72D297353CC}">
              <c16:uniqueId val="{00000000-7611-427F-AA07-EA12B407B893}"/>
            </c:ext>
          </c:extLst>
        </c:ser>
        <c:ser>
          <c:idx val="1"/>
          <c:order val="1"/>
          <c:tx>
            <c:strRef>
              <c:f>'5R GRAD RATE'!$E$72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'5R GRAD RATE'!$F$70:$J$70</c:f>
              <c:strCache>
                <c:ptCount val="5"/>
                <c:pt idx="0">
                  <c:v>Fall 2009 Cohort</c:v>
                </c:pt>
                <c:pt idx="1">
                  <c:v>Fall 2010 Cohort</c:v>
                </c:pt>
                <c:pt idx="2">
                  <c:v>Fall 2011 Cohort</c:v>
                </c:pt>
                <c:pt idx="3">
                  <c:v>Fall 2012 Cohort</c:v>
                </c:pt>
                <c:pt idx="4">
                  <c:v>Fall 2013 Cohort</c:v>
                </c:pt>
              </c:strCache>
            </c:strRef>
          </c:cat>
          <c:val>
            <c:numRef>
              <c:f>'5R GRAD RATE'!$F$72:$J$72</c:f>
              <c:numCache>
                <c:formatCode>0.0%</c:formatCode>
                <c:ptCount val="5"/>
                <c:pt idx="0">
                  <c:v>0.46489110081797547</c:v>
                </c:pt>
                <c:pt idx="1">
                  <c:v>0.477964344941957</c:v>
                </c:pt>
                <c:pt idx="2">
                  <c:v>0.48502302067346748</c:v>
                </c:pt>
                <c:pt idx="3">
                  <c:v>0.47728098873137048</c:v>
                </c:pt>
                <c:pt idx="4">
                  <c:v>0.50390625</c:v>
                </c:pt>
              </c:numCache>
            </c:numRef>
          </c:val>
          <c:smooth val="0"/>
          <c:extLst>
            <c:ext xmlns:c16="http://schemas.microsoft.com/office/drawing/2014/chart" uri="{C3380CC4-5D6E-409C-BE32-E72D297353CC}">
              <c16:uniqueId val="{00000001-7611-427F-AA07-EA12B407B893}"/>
            </c:ext>
          </c:extLst>
        </c:ser>
        <c:ser>
          <c:idx val="2"/>
          <c:order val="2"/>
          <c:tx>
            <c:strRef>
              <c:f>'5R GRAD RATE'!$E$73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'5R GRAD RATE'!$F$70:$J$70</c:f>
              <c:strCache>
                <c:ptCount val="5"/>
                <c:pt idx="0">
                  <c:v>Fall 2009 Cohort</c:v>
                </c:pt>
                <c:pt idx="1">
                  <c:v>Fall 2010 Cohort</c:v>
                </c:pt>
                <c:pt idx="2">
                  <c:v>Fall 2011 Cohort</c:v>
                </c:pt>
                <c:pt idx="3">
                  <c:v>Fall 2012 Cohort</c:v>
                </c:pt>
                <c:pt idx="4">
                  <c:v>Fall 2013 Cohort</c:v>
                </c:pt>
              </c:strCache>
            </c:strRef>
          </c:cat>
          <c:val>
            <c:numRef>
              <c:f>'5R GRAD RATE'!$F$73:$J$73</c:f>
              <c:numCache>
                <c:formatCode>0.0%</c:formatCode>
                <c:ptCount val="5"/>
                <c:pt idx="0">
                  <c:v>0.41067409709570279</c:v>
                </c:pt>
                <c:pt idx="1">
                  <c:v>0.35982142857142874</c:v>
                </c:pt>
                <c:pt idx="2">
                  <c:v>0.38448802852776404</c:v>
                </c:pt>
                <c:pt idx="3">
                  <c:v>0.39260007022471899</c:v>
                </c:pt>
                <c:pt idx="4">
                  <c:v>0.39579551081036479</c:v>
                </c:pt>
              </c:numCache>
            </c:numRef>
          </c:val>
          <c:smooth val="0"/>
          <c:extLst>
            <c:ext xmlns:c16="http://schemas.microsoft.com/office/drawing/2014/chart" uri="{C3380CC4-5D6E-409C-BE32-E72D297353CC}">
              <c16:uniqueId val="{00000002-7611-427F-AA07-EA12B407B893}"/>
            </c:ext>
          </c:extLst>
        </c:ser>
        <c:ser>
          <c:idx val="3"/>
          <c:order val="3"/>
          <c:tx>
            <c:strRef>
              <c:f>'5R GRAD RATE'!$E$74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'5R GRAD RATE'!$F$70:$J$70</c:f>
              <c:strCache>
                <c:ptCount val="5"/>
                <c:pt idx="0">
                  <c:v>Fall 2009 Cohort</c:v>
                </c:pt>
                <c:pt idx="1">
                  <c:v>Fall 2010 Cohort</c:v>
                </c:pt>
                <c:pt idx="2">
                  <c:v>Fall 2011 Cohort</c:v>
                </c:pt>
                <c:pt idx="3">
                  <c:v>Fall 2012 Cohort</c:v>
                </c:pt>
                <c:pt idx="4">
                  <c:v>Fall 2013 Cohort</c:v>
                </c:pt>
              </c:strCache>
            </c:strRef>
          </c:cat>
          <c:val>
            <c:numRef>
              <c:f>'5R GRAD RATE'!$F$74:$J$74</c:f>
              <c:numCache>
                <c:formatCode>0.0%</c:formatCode>
                <c:ptCount val="5"/>
                <c:pt idx="0">
                  <c:v>0.56324477210553148</c:v>
                </c:pt>
                <c:pt idx="1">
                  <c:v>0.56259584349578651</c:v>
                </c:pt>
                <c:pt idx="2">
                  <c:v>0.56763856054636197</c:v>
                </c:pt>
                <c:pt idx="3">
                  <c:v>0.58012345679012345</c:v>
                </c:pt>
                <c:pt idx="4">
                  <c:v>0.58341904316658899</c:v>
                </c:pt>
              </c:numCache>
            </c:numRef>
          </c:val>
          <c:smooth val="0"/>
          <c:extLst>
            <c:ext xmlns:c16="http://schemas.microsoft.com/office/drawing/2014/chart" uri="{C3380CC4-5D6E-409C-BE32-E72D297353CC}">
              <c16:uniqueId val="{00000003-7611-427F-AA07-EA12B407B893}"/>
            </c:ext>
          </c:extLst>
        </c:ser>
        <c:ser>
          <c:idx val="4"/>
          <c:order val="4"/>
          <c:tx>
            <c:strRef>
              <c:f>'5R GRAD RATE'!$E$75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'5R GRAD RATE'!$F$70:$J$70</c:f>
              <c:strCache>
                <c:ptCount val="5"/>
                <c:pt idx="0">
                  <c:v>Fall 2009 Cohort</c:v>
                </c:pt>
                <c:pt idx="1">
                  <c:v>Fall 2010 Cohort</c:v>
                </c:pt>
                <c:pt idx="2">
                  <c:v>Fall 2011 Cohort</c:v>
                </c:pt>
                <c:pt idx="3">
                  <c:v>Fall 2012 Cohort</c:v>
                </c:pt>
                <c:pt idx="4">
                  <c:v>Fall 2013 Cohort</c:v>
                </c:pt>
              </c:strCache>
            </c:strRef>
          </c:cat>
          <c:val>
            <c:numRef>
              <c:f>'5R GRAD RATE'!$F$75:$J$75</c:f>
              <c:numCache>
                <c:formatCode>0.0%</c:formatCode>
                <c:ptCount val="5"/>
                <c:pt idx="0">
                  <c:v>0.46956521739130402</c:v>
                </c:pt>
                <c:pt idx="1">
                  <c:v>0.523668639053254</c:v>
                </c:pt>
                <c:pt idx="2">
                  <c:v>0.51507537688442195</c:v>
                </c:pt>
                <c:pt idx="3">
                  <c:v>0.53239436619718306</c:v>
                </c:pt>
                <c:pt idx="4">
                  <c:v>0.55491329479768803</c:v>
                </c:pt>
              </c:numCache>
            </c:numRef>
          </c:val>
          <c:smooth val="0"/>
          <c:extLst>
            <c:ext xmlns:c16="http://schemas.microsoft.com/office/drawing/2014/chart" uri="{C3380CC4-5D6E-409C-BE32-E72D297353CC}">
              <c16:uniqueId val="{00000004-7611-427F-AA07-EA12B407B893}"/>
            </c:ext>
          </c:extLst>
        </c:ser>
        <c:dLbls>
          <c:showLegendKey val="0"/>
          <c:showVal val="0"/>
          <c:showCatName val="0"/>
          <c:showSerName val="0"/>
          <c:showPercent val="0"/>
          <c:showBubbleSize val="0"/>
        </c:dLbls>
        <c:marker val="1"/>
        <c:smooth val="0"/>
        <c:axId val="867142800"/>
        <c:axId val="867143584"/>
      </c:lineChart>
      <c:catAx>
        <c:axId val="86714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67143584"/>
        <c:crosses val="autoZero"/>
        <c:auto val="1"/>
        <c:lblAlgn val="ctr"/>
        <c:lblOffset val="100"/>
        <c:tickLblSkip val="1"/>
        <c:tickMarkSkip val="1"/>
        <c:noMultiLvlLbl val="0"/>
      </c:catAx>
      <c:valAx>
        <c:axId val="867143584"/>
        <c:scaling>
          <c:orientation val="minMax"/>
          <c:min val="0.300000000000000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142800"/>
        <c:crosses val="autoZero"/>
        <c:crossBetween val="between"/>
      </c:valAx>
      <c:spPr>
        <a:solidFill>
          <a:srgbClr val="C0C0C0"/>
        </a:solidFill>
        <a:ln w="12700">
          <a:solidFill>
            <a:srgbClr val="808080"/>
          </a:solidFill>
          <a:prstDash val="solid"/>
        </a:ln>
      </c:spPr>
    </c:plotArea>
    <c:legend>
      <c:legendPos val="r"/>
      <c:layout>
        <c:manualLayout>
          <c:xMode val="edge"/>
          <c:yMode val="edge"/>
          <c:x val="0.7968294107263989"/>
          <c:y val="2.5906775077075186E-2"/>
          <c:w val="0.19474748657678778"/>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799320469873893E-2"/>
          <c:y val="5.7788944723618098E-2"/>
          <c:w val="0.74541048221537598"/>
          <c:h val="0.85678391959799005"/>
        </c:manualLayout>
      </c:layout>
      <c:lineChart>
        <c:grouping val="standard"/>
        <c:varyColors val="0"/>
        <c:ser>
          <c:idx val="0"/>
          <c:order val="0"/>
          <c:tx>
            <c:strRef>
              <c:f>'5F GRAD RATE'!$E$71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'5F GRAD RATE'!$F$70:$J$70</c:f>
              <c:strCache>
                <c:ptCount val="5"/>
                <c:pt idx="0">
                  <c:v>Fall 2009 Cohort</c:v>
                </c:pt>
                <c:pt idx="1">
                  <c:v>Fall 2010 Cohort</c:v>
                </c:pt>
                <c:pt idx="2">
                  <c:v>Fall 2011 Cohort</c:v>
                </c:pt>
                <c:pt idx="3">
                  <c:v>Fall 2012 Cohort</c:v>
                </c:pt>
                <c:pt idx="4">
                  <c:v>Fall 2013 Cohort</c:v>
                </c:pt>
              </c:strCache>
            </c:strRef>
          </c:cat>
          <c:val>
            <c:numRef>
              <c:f>'5F GRAD RATE'!$F$71:$J$71</c:f>
              <c:numCache>
                <c:formatCode>0.0%</c:formatCode>
                <c:ptCount val="5"/>
                <c:pt idx="0">
                  <c:v>0.60130376855728995</c:v>
                </c:pt>
                <c:pt idx="1">
                  <c:v>0.5933011142435225</c:v>
                </c:pt>
                <c:pt idx="2">
                  <c:v>0.62320869033433546</c:v>
                </c:pt>
                <c:pt idx="3">
                  <c:v>0.58576148395828409</c:v>
                </c:pt>
                <c:pt idx="4">
                  <c:v>0.60405405405405399</c:v>
                </c:pt>
              </c:numCache>
            </c:numRef>
          </c:val>
          <c:smooth val="0"/>
          <c:extLst>
            <c:ext xmlns:c16="http://schemas.microsoft.com/office/drawing/2014/chart" uri="{C3380CC4-5D6E-409C-BE32-E72D297353CC}">
              <c16:uniqueId val="{00000000-8CB0-4324-BCC4-7FD684E0E596}"/>
            </c:ext>
          </c:extLst>
        </c:ser>
        <c:ser>
          <c:idx val="1"/>
          <c:order val="1"/>
          <c:tx>
            <c:strRef>
              <c:f>'5F GRAD RATE'!$E$72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'5F GRAD RATE'!$F$70:$J$70</c:f>
              <c:strCache>
                <c:ptCount val="5"/>
                <c:pt idx="0">
                  <c:v>Fall 2009 Cohort</c:v>
                </c:pt>
                <c:pt idx="1">
                  <c:v>Fall 2010 Cohort</c:v>
                </c:pt>
                <c:pt idx="2">
                  <c:v>Fall 2011 Cohort</c:v>
                </c:pt>
                <c:pt idx="3">
                  <c:v>Fall 2012 Cohort</c:v>
                </c:pt>
                <c:pt idx="4">
                  <c:v>Fall 2013 Cohort</c:v>
                </c:pt>
              </c:strCache>
            </c:strRef>
          </c:cat>
          <c:val>
            <c:numRef>
              <c:f>'5F GRAD RATE'!$F$72:$J$72</c:f>
              <c:numCache>
                <c:formatCode>0.0%</c:formatCode>
                <c:ptCount val="5"/>
                <c:pt idx="0">
                  <c:v>0.46788990825688098</c:v>
                </c:pt>
                <c:pt idx="1">
                  <c:v>0.47499999999999998</c:v>
                </c:pt>
                <c:pt idx="2">
                  <c:v>0.52564102564102599</c:v>
                </c:pt>
                <c:pt idx="3">
                  <c:v>0.49152542372881403</c:v>
                </c:pt>
                <c:pt idx="4">
                  <c:v>0.48888888888888898</c:v>
                </c:pt>
              </c:numCache>
            </c:numRef>
          </c:val>
          <c:smooth val="0"/>
          <c:extLst>
            <c:ext xmlns:c16="http://schemas.microsoft.com/office/drawing/2014/chart" uri="{C3380CC4-5D6E-409C-BE32-E72D297353CC}">
              <c16:uniqueId val="{00000001-8CB0-4324-BCC4-7FD684E0E596}"/>
            </c:ext>
          </c:extLst>
        </c:ser>
        <c:ser>
          <c:idx val="2"/>
          <c:order val="2"/>
          <c:tx>
            <c:strRef>
              <c:f>'5F GRAD RATE'!$E$73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'5F GRAD RATE'!$F$70:$J$70</c:f>
              <c:strCache>
                <c:ptCount val="5"/>
                <c:pt idx="0">
                  <c:v>Fall 2009 Cohort</c:v>
                </c:pt>
                <c:pt idx="1">
                  <c:v>Fall 2010 Cohort</c:v>
                </c:pt>
                <c:pt idx="2">
                  <c:v>Fall 2011 Cohort</c:v>
                </c:pt>
                <c:pt idx="3">
                  <c:v>Fall 2012 Cohort</c:v>
                </c:pt>
                <c:pt idx="4">
                  <c:v>Fall 2013 Cohort</c:v>
                </c:pt>
              </c:strCache>
            </c:strRef>
          </c:cat>
          <c:val>
            <c:numRef>
              <c:f>'5F GRAD RATE'!$F$73:$J$73</c:f>
              <c:numCache>
                <c:formatCode>0.0%</c:formatCode>
                <c:ptCount val="5"/>
                <c:pt idx="0">
                  <c:v>0.452229299363057</c:v>
                </c:pt>
                <c:pt idx="1">
                  <c:v>0.44966442953020103</c:v>
                </c:pt>
                <c:pt idx="2">
                  <c:v>0.467289719626168</c:v>
                </c:pt>
                <c:pt idx="3">
                  <c:v>0.47133757961783401</c:v>
                </c:pt>
                <c:pt idx="4">
                  <c:v>0.51456310679611705</c:v>
                </c:pt>
              </c:numCache>
            </c:numRef>
          </c:val>
          <c:smooth val="0"/>
          <c:extLst>
            <c:ext xmlns:c16="http://schemas.microsoft.com/office/drawing/2014/chart" uri="{C3380CC4-5D6E-409C-BE32-E72D297353CC}">
              <c16:uniqueId val="{00000002-8CB0-4324-BCC4-7FD684E0E596}"/>
            </c:ext>
          </c:extLst>
        </c:ser>
        <c:ser>
          <c:idx val="3"/>
          <c:order val="3"/>
          <c:tx>
            <c:strRef>
              <c:f>'5F GRAD RATE'!$E$74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'5F GRAD RATE'!$F$70:$J$70</c:f>
              <c:strCache>
                <c:ptCount val="5"/>
                <c:pt idx="0">
                  <c:v>Fall 2009 Cohort</c:v>
                </c:pt>
                <c:pt idx="1">
                  <c:v>Fall 2010 Cohort</c:v>
                </c:pt>
                <c:pt idx="2">
                  <c:v>Fall 2011 Cohort</c:v>
                </c:pt>
                <c:pt idx="3">
                  <c:v>Fall 2012 Cohort</c:v>
                </c:pt>
                <c:pt idx="4">
                  <c:v>Fall 2013 Cohort</c:v>
                </c:pt>
              </c:strCache>
            </c:strRef>
          </c:cat>
          <c:val>
            <c:numRef>
              <c:f>'5F GRAD RATE'!$F$74:$J$74</c:f>
              <c:numCache>
                <c:formatCode>0.0%</c:formatCode>
                <c:ptCount val="5"/>
                <c:pt idx="0">
                  <c:v>0.41428571428571398</c:v>
                </c:pt>
                <c:pt idx="1">
                  <c:v>0.35714285714285698</c:v>
                </c:pt>
                <c:pt idx="2">
                  <c:v>0.38410596026490101</c:v>
                </c:pt>
                <c:pt idx="3">
                  <c:v>0.39325842696629199</c:v>
                </c:pt>
                <c:pt idx="4">
                  <c:v>0.35416666666666702</c:v>
                </c:pt>
              </c:numCache>
            </c:numRef>
          </c:val>
          <c:smooth val="0"/>
          <c:extLst>
            <c:ext xmlns:c16="http://schemas.microsoft.com/office/drawing/2014/chart" uri="{C3380CC4-5D6E-409C-BE32-E72D297353CC}">
              <c16:uniqueId val="{00000003-8CB0-4324-BCC4-7FD684E0E596}"/>
            </c:ext>
          </c:extLst>
        </c:ser>
        <c:ser>
          <c:idx val="4"/>
          <c:order val="4"/>
          <c:tx>
            <c:strRef>
              <c:f>'5F GRAD RATE'!$E$75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'5F GRAD RATE'!$F$70:$J$70</c:f>
              <c:strCache>
                <c:ptCount val="5"/>
                <c:pt idx="0">
                  <c:v>Fall 2009 Cohort</c:v>
                </c:pt>
                <c:pt idx="1">
                  <c:v>Fall 2010 Cohort</c:v>
                </c:pt>
                <c:pt idx="2">
                  <c:v>Fall 2011 Cohort</c:v>
                </c:pt>
                <c:pt idx="3">
                  <c:v>Fall 2012 Cohort</c:v>
                </c:pt>
                <c:pt idx="4">
                  <c:v>Fall 2013 Cohort</c:v>
                </c:pt>
              </c:strCache>
            </c:strRef>
          </c:cat>
          <c:val>
            <c:numRef>
              <c:f>'5F GRAD RATE'!$F$75:$J$75</c:f>
              <c:numCache>
                <c:formatCode>0.0%</c:formatCode>
                <c:ptCount val="5"/>
                <c:pt idx="0">
                  <c:v>0.56324477210553148</c:v>
                </c:pt>
                <c:pt idx="1">
                  <c:v>0.56259584349578651</c:v>
                </c:pt>
                <c:pt idx="2">
                  <c:v>0.56763856054636197</c:v>
                </c:pt>
                <c:pt idx="3">
                  <c:v>0.58012345679012345</c:v>
                </c:pt>
                <c:pt idx="4">
                  <c:v>0.58341904316658899</c:v>
                </c:pt>
              </c:numCache>
            </c:numRef>
          </c:val>
          <c:smooth val="0"/>
          <c:extLst>
            <c:ext xmlns:c16="http://schemas.microsoft.com/office/drawing/2014/chart" uri="{C3380CC4-5D6E-409C-BE32-E72D297353CC}">
              <c16:uniqueId val="{00000004-8CB0-4324-BCC4-7FD684E0E596}"/>
            </c:ext>
          </c:extLst>
        </c:ser>
        <c:ser>
          <c:idx val="5"/>
          <c:order val="5"/>
          <c:tx>
            <c:strRef>
              <c:f>'5F GRAD RATE'!$E$76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'5F GRAD RATE'!$F$70:$J$70</c:f>
              <c:strCache>
                <c:ptCount val="5"/>
                <c:pt idx="0">
                  <c:v>Fall 2009 Cohort</c:v>
                </c:pt>
                <c:pt idx="1">
                  <c:v>Fall 2010 Cohort</c:v>
                </c:pt>
                <c:pt idx="2">
                  <c:v>Fall 2011 Cohort</c:v>
                </c:pt>
                <c:pt idx="3">
                  <c:v>Fall 2012 Cohort</c:v>
                </c:pt>
                <c:pt idx="4">
                  <c:v>Fall 2013 Cohort</c:v>
                </c:pt>
              </c:strCache>
            </c:strRef>
          </c:cat>
          <c:val>
            <c:numRef>
              <c:f>'5F GRAD RATE'!$F$76:$J$76</c:f>
              <c:numCache>
                <c:formatCode>0.0%</c:formatCode>
                <c:ptCount val="5"/>
                <c:pt idx="0">
                  <c:v>0.46956521739130402</c:v>
                </c:pt>
                <c:pt idx="1">
                  <c:v>0.523668639053254</c:v>
                </c:pt>
                <c:pt idx="2">
                  <c:v>0.51507537688442195</c:v>
                </c:pt>
                <c:pt idx="3">
                  <c:v>0.53239436619718306</c:v>
                </c:pt>
                <c:pt idx="4">
                  <c:v>0.55491329479768803</c:v>
                </c:pt>
              </c:numCache>
            </c:numRef>
          </c:val>
          <c:smooth val="0"/>
          <c:extLst>
            <c:ext xmlns:c16="http://schemas.microsoft.com/office/drawing/2014/chart" uri="{C3380CC4-5D6E-409C-BE32-E72D297353CC}">
              <c16:uniqueId val="{00000005-8CB0-4324-BCC4-7FD684E0E596}"/>
            </c:ext>
          </c:extLst>
        </c:ser>
        <c:dLbls>
          <c:showLegendKey val="0"/>
          <c:showVal val="0"/>
          <c:showCatName val="0"/>
          <c:showSerName val="0"/>
          <c:showPercent val="0"/>
          <c:showBubbleSize val="0"/>
        </c:dLbls>
        <c:marker val="1"/>
        <c:smooth val="0"/>
        <c:axId val="688494112"/>
        <c:axId val="688495680"/>
      </c:lineChart>
      <c:catAx>
        <c:axId val="688494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88495680"/>
        <c:crosses val="autoZero"/>
        <c:auto val="1"/>
        <c:lblAlgn val="ctr"/>
        <c:lblOffset val="100"/>
        <c:tickLblSkip val="1"/>
        <c:tickMarkSkip val="1"/>
        <c:noMultiLvlLbl val="0"/>
      </c:catAx>
      <c:valAx>
        <c:axId val="688495680"/>
        <c:scaling>
          <c:orientation val="minMax"/>
          <c:min val="0.300000000000000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88494112"/>
        <c:crosses val="autoZero"/>
        <c:crossBetween val="between"/>
      </c:valAx>
      <c:spPr>
        <a:solidFill>
          <a:srgbClr val="C0C0C0"/>
        </a:solidFill>
        <a:ln w="12700">
          <a:solidFill>
            <a:srgbClr val="808080"/>
          </a:solidFill>
          <a:prstDash val="solid"/>
        </a:ln>
      </c:spPr>
    </c:plotArea>
    <c:legend>
      <c:legendPos val="r"/>
      <c:layout>
        <c:manualLayout>
          <c:xMode val="edge"/>
          <c:yMode val="edge"/>
          <c:x val="0.77783307359798826"/>
          <c:y val="2.3397814253522851E-2"/>
          <c:w val="0.21034497937070359"/>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1533742331305E-2"/>
          <c:y val="5.7214069336105899E-2"/>
          <c:w val="0.74478527607362"/>
          <c:h val="0.85821104004158899"/>
        </c:manualLayout>
      </c:layout>
      <c:lineChart>
        <c:grouping val="standard"/>
        <c:varyColors val="0"/>
        <c:ser>
          <c:idx val="0"/>
          <c:order val="0"/>
          <c:tx>
            <c:strRef>
              <c:f>'5F GRAD RATE'!$E$36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'5F GRAD RATE'!$F$35:$J$35</c:f>
              <c:strCache>
                <c:ptCount val="5"/>
                <c:pt idx="0">
                  <c:v>Fall 2009 Cohort</c:v>
                </c:pt>
                <c:pt idx="1">
                  <c:v>Fall 2010 Cohort</c:v>
                </c:pt>
                <c:pt idx="2">
                  <c:v>Fall 2011 Cohort</c:v>
                </c:pt>
                <c:pt idx="3">
                  <c:v>Fall 2012 Cohort</c:v>
                </c:pt>
                <c:pt idx="4">
                  <c:v>Fall 2013 Cohort</c:v>
                </c:pt>
              </c:strCache>
            </c:strRef>
          </c:cat>
          <c:val>
            <c:numRef>
              <c:f>'5F GRAD RATE'!$F$36:$J$36</c:f>
              <c:numCache>
                <c:formatCode>0.0%</c:formatCode>
                <c:ptCount val="5"/>
                <c:pt idx="0">
                  <c:v>0.77178423236514504</c:v>
                </c:pt>
                <c:pt idx="1">
                  <c:v>0.76987951807228905</c:v>
                </c:pt>
                <c:pt idx="2">
                  <c:v>0.78032036613272304</c:v>
                </c:pt>
                <c:pt idx="3">
                  <c:v>0.77662721893491105</c:v>
                </c:pt>
                <c:pt idx="4">
                  <c:v>0.77115987460815105</c:v>
                </c:pt>
              </c:numCache>
            </c:numRef>
          </c:val>
          <c:smooth val="0"/>
          <c:extLst>
            <c:ext xmlns:c16="http://schemas.microsoft.com/office/drawing/2014/chart" uri="{C3380CC4-5D6E-409C-BE32-E72D297353CC}">
              <c16:uniqueId val="{00000000-18B6-4B1C-9EC1-921A3CCD996D}"/>
            </c:ext>
          </c:extLst>
        </c:ser>
        <c:ser>
          <c:idx val="1"/>
          <c:order val="1"/>
          <c:tx>
            <c:strRef>
              <c:f>'5F GRAD RATE'!$E$37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'5F GRAD RATE'!$F$35:$J$35</c:f>
              <c:strCache>
                <c:ptCount val="5"/>
                <c:pt idx="0">
                  <c:v>Fall 2009 Cohort</c:v>
                </c:pt>
                <c:pt idx="1">
                  <c:v>Fall 2010 Cohort</c:v>
                </c:pt>
                <c:pt idx="2">
                  <c:v>Fall 2011 Cohort</c:v>
                </c:pt>
                <c:pt idx="3">
                  <c:v>Fall 2012 Cohort</c:v>
                </c:pt>
                <c:pt idx="4">
                  <c:v>Fall 2013 Cohort</c:v>
                </c:pt>
              </c:strCache>
            </c:strRef>
          </c:cat>
          <c:val>
            <c:numRef>
              <c:f>'5F GRAD RATE'!$F$37:$J$37</c:f>
              <c:numCache>
                <c:formatCode>0.0%</c:formatCode>
                <c:ptCount val="5"/>
                <c:pt idx="0">
                  <c:v>0.579439252336449</c:v>
                </c:pt>
                <c:pt idx="1">
                  <c:v>0.57037037037036997</c:v>
                </c:pt>
                <c:pt idx="2">
                  <c:v>0.59130434782608698</c:v>
                </c:pt>
                <c:pt idx="3">
                  <c:v>0.59836065573770503</c:v>
                </c:pt>
                <c:pt idx="4">
                  <c:v>0.60425531914893604</c:v>
                </c:pt>
              </c:numCache>
            </c:numRef>
          </c:val>
          <c:smooth val="0"/>
          <c:extLst>
            <c:ext xmlns:c16="http://schemas.microsoft.com/office/drawing/2014/chart" uri="{C3380CC4-5D6E-409C-BE32-E72D297353CC}">
              <c16:uniqueId val="{00000001-18B6-4B1C-9EC1-921A3CCD996D}"/>
            </c:ext>
          </c:extLst>
        </c:ser>
        <c:ser>
          <c:idx val="2"/>
          <c:order val="2"/>
          <c:tx>
            <c:strRef>
              <c:f>'5F GRAD RATE'!$E$38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'5F GRAD RATE'!$F$35:$J$35</c:f>
              <c:strCache>
                <c:ptCount val="5"/>
                <c:pt idx="0">
                  <c:v>Fall 2009 Cohort</c:v>
                </c:pt>
                <c:pt idx="1">
                  <c:v>Fall 2010 Cohort</c:v>
                </c:pt>
                <c:pt idx="2">
                  <c:v>Fall 2011 Cohort</c:v>
                </c:pt>
                <c:pt idx="3">
                  <c:v>Fall 2012 Cohort</c:v>
                </c:pt>
                <c:pt idx="4">
                  <c:v>Fall 2013 Cohort</c:v>
                </c:pt>
              </c:strCache>
            </c:strRef>
          </c:cat>
          <c:val>
            <c:numRef>
              <c:f>'5F GRAD RATE'!$F$38:$J$38</c:f>
              <c:numCache>
                <c:formatCode>0.0%</c:formatCode>
                <c:ptCount val="5"/>
                <c:pt idx="0">
                  <c:v>0.51585623678646897</c:v>
                </c:pt>
                <c:pt idx="1">
                  <c:v>0.50678733031674195</c:v>
                </c:pt>
                <c:pt idx="2">
                  <c:v>0.532407407407407</c:v>
                </c:pt>
                <c:pt idx="3">
                  <c:v>0.53024911032028499</c:v>
                </c:pt>
                <c:pt idx="4">
                  <c:v>0.53795379537953802</c:v>
                </c:pt>
              </c:numCache>
            </c:numRef>
          </c:val>
          <c:smooth val="0"/>
          <c:extLst>
            <c:ext xmlns:c16="http://schemas.microsoft.com/office/drawing/2014/chart" uri="{C3380CC4-5D6E-409C-BE32-E72D297353CC}">
              <c16:uniqueId val="{00000002-18B6-4B1C-9EC1-921A3CCD996D}"/>
            </c:ext>
          </c:extLst>
        </c:ser>
        <c:ser>
          <c:idx val="3"/>
          <c:order val="3"/>
          <c:tx>
            <c:strRef>
              <c:f>'5F GRAD RATE'!$E$39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'5F GRAD RATE'!$F$35:$J$35</c:f>
              <c:strCache>
                <c:ptCount val="5"/>
                <c:pt idx="0">
                  <c:v>Fall 2009 Cohort</c:v>
                </c:pt>
                <c:pt idx="1">
                  <c:v>Fall 2010 Cohort</c:v>
                </c:pt>
                <c:pt idx="2">
                  <c:v>Fall 2011 Cohort</c:v>
                </c:pt>
                <c:pt idx="3">
                  <c:v>Fall 2012 Cohort</c:v>
                </c:pt>
                <c:pt idx="4">
                  <c:v>Fall 2013 Cohort</c:v>
                </c:pt>
              </c:strCache>
            </c:strRef>
          </c:cat>
          <c:val>
            <c:numRef>
              <c:f>'5F GRAD RATE'!$F$39:$J$39</c:f>
              <c:numCache>
                <c:formatCode>0.0%</c:formatCode>
                <c:ptCount val="5"/>
                <c:pt idx="0">
                  <c:v>0.44019138755980902</c:v>
                </c:pt>
                <c:pt idx="1">
                  <c:v>0.451807228915663</c:v>
                </c:pt>
                <c:pt idx="2">
                  <c:v>0.45833333333333298</c:v>
                </c:pt>
                <c:pt idx="3">
                  <c:v>0.44333333333333302</c:v>
                </c:pt>
                <c:pt idx="4">
                  <c:v>0.457219251336898</c:v>
                </c:pt>
              </c:numCache>
            </c:numRef>
          </c:val>
          <c:smooth val="0"/>
          <c:extLst>
            <c:ext xmlns:c16="http://schemas.microsoft.com/office/drawing/2014/chart" uri="{C3380CC4-5D6E-409C-BE32-E72D297353CC}">
              <c16:uniqueId val="{00000003-18B6-4B1C-9EC1-921A3CCD996D}"/>
            </c:ext>
          </c:extLst>
        </c:ser>
        <c:ser>
          <c:idx val="4"/>
          <c:order val="4"/>
          <c:tx>
            <c:strRef>
              <c:f>'5F GRAD RATE'!$E$40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'5F GRAD RATE'!$F$35:$J$35</c:f>
              <c:strCache>
                <c:ptCount val="5"/>
                <c:pt idx="0">
                  <c:v>Fall 2009 Cohort</c:v>
                </c:pt>
                <c:pt idx="1">
                  <c:v>Fall 2010 Cohort</c:v>
                </c:pt>
                <c:pt idx="2">
                  <c:v>Fall 2011 Cohort</c:v>
                </c:pt>
                <c:pt idx="3">
                  <c:v>Fall 2012 Cohort</c:v>
                </c:pt>
                <c:pt idx="4">
                  <c:v>Fall 2013 Cohort</c:v>
                </c:pt>
              </c:strCache>
            </c:strRef>
          </c:cat>
          <c:val>
            <c:numRef>
              <c:f>'5F GRAD RATE'!$F$40:$J$40</c:f>
              <c:numCache>
                <c:formatCode>0.0%</c:formatCode>
                <c:ptCount val="5"/>
                <c:pt idx="0">
                  <c:v>0.56324477210553148</c:v>
                </c:pt>
                <c:pt idx="1">
                  <c:v>0.56259584349578651</c:v>
                </c:pt>
                <c:pt idx="2">
                  <c:v>0.56763856054636197</c:v>
                </c:pt>
                <c:pt idx="3">
                  <c:v>0.58012345679012345</c:v>
                </c:pt>
                <c:pt idx="4">
                  <c:v>0.58341904316658899</c:v>
                </c:pt>
              </c:numCache>
            </c:numRef>
          </c:val>
          <c:smooth val="0"/>
          <c:extLst>
            <c:ext xmlns:c16="http://schemas.microsoft.com/office/drawing/2014/chart" uri="{C3380CC4-5D6E-409C-BE32-E72D297353CC}">
              <c16:uniqueId val="{00000004-18B6-4B1C-9EC1-921A3CCD996D}"/>
            </c:ext>
          </c:extLst>
        </c:ser>
        <c:ser>
          <c:idx val="5"/>
          <c:order val="5"/>
          <c:tx>
            <c:strRef>
              <c:f>'5F GRAD RATE'!$E$41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'5F GRAD RATE'!$F$35:$J$35</c:f>
              <c:strCache>
                <c:ptCount val="5"/>
                <c:pt idx="0">
                  <c:v>Fall 2009 Cohort</c:v>
                </c:pt>
                <c:pt idx="1">
                  <c:v>Fall 2010 Cohort</c:v>
                </c:pt>
                <c:pt idx="2">
                  <c:v>Fall 2011 Cohort</c:v>
                </c:pt>
                <c:pt idx="3">
                  <c:v>Fall 2012 Cohort</c:v>
                </c:pt>
                <c:pt idx="4">
                  <c:v>Fall 2013 Cohort</c:v>
                </c:pt>
              </c:strCache>
            </c:strRef>
          </c:cat>
          <c:val>
            <c:numRef>
              <c:f>'5F GRAD RATE'!$F$41:$J$41</c:f>
              <c:numCache>
                <c:formatCode>0.0%</c:formatCode>
                <c:ptCount val="5"/>
                <c:pt idx="0">
                  <c:v>0.46956521739130402</c:v>
                </c:pt>
                <c:pt idx="1">
                  <c:v>0.523668639053254</c:v>
                </c:pt>
                <c:pt idx="2">
                  <c:v>0.51507537688442195</c:v>
                </c:pt>
                <c:pt idx="3">
                  <c:v>0.53239436619718306</c:v>
                </c:pt>
                <c:pt idx="4">
                  <c:v>0.55491329479768803</c:v>
                </c:pt>
              </c:numCache>
            </c:numRef>
          </c:val>
          <c:smooth val="0"/>
          <c:extLst>
            <c:ext xmlns:c16="http://schemas.microsoft.com/office/drawing/2014/chart" uri="{C3380CC4-5D6E-409C-BE32-E72D297353CC}">
              <c16:uniqueId val="{00000005-18B6-4B1C-9EC1-921A3CCD996D}"/>
            </c:ext>
          </c:extLst>
        </c:ser>
        <c:dLbls>
          <c:showLegendKey val="0"/>
          <c:showVal val="0"/>
          <c:showCatName val="0"/>
          <c:showSerName val="0"/>
          <c:showPercent val="0"/>
          <c:showBubbleSize val="0"/>
        </c:dLbls>
        <c:marker val="1"/>
        <c:smooth val="0"/>
        <c:axId val="688494504"/>
        <c:axId val="688492152"/>
      </c:lineChart>
      <c:catAx>
        <c:axId val="688494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88492152"/>
        <c:crosses val="autoZero"/>
        <c:auto val="1"/>
        <c:lblAlgn val="ctr"/>
        <c:lblOffset val="100"/>
        <c:tickLblSkip val="1"/>
        <c:tickMarkSkip val="1"/>
        <c:noMultiLvlLbl val="0"/>
      </c:catAx>
      <c:valAx>
        <c:axId val="688492152"/>
        <c:scaling>
          <c:orientation val="minMax"/>
          <c:min val="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88494504"/>
        <c:crosses val="autoZero"/>
        <c:crossBetween val="between"/>
      </c:valAx>
      <c:spPr>
        <a:solidFill>
          <a:srgbClr val="C0C0C0"/>
        </a:solidFill>
        <a:ln w="12700">
          <a:solidFill>
            <a:srgbClr val="808080"/>
          </a:solidFill>
          <a:prstDash val="solid"/>
        </a:ln>
      </c:spPr>
    </c:plotArea>
    <c:legend>
      <c:legendPos val="r"/>
      <c:layout>
        <c:manualLayout>
          <c:xMode val="edge"/>
          <c:yMode val="edge"/>
          <c:x val="0.79286808692060695"/>
          <c:y val="3.2338308457711441E-2"/>
          <c:w val="0.19732909655328623"/>
          <c:h val="0.38806074613807601"/>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24539877300596E-2"/>
          <c:y val="8.0200697546350105E-2"/>
          <c:w val="0.753374233128834"/>
          <c:h val="0.81955087805176496"/>
        </c:manualLayout>
      </c:layout>
      <c:lineChart>
        <c:grouping val="standard"/>
        <c:varyColors val="0"/>
        <c:ser>
          <c:idx val="0"/>
          <c:order val="0"/>
          <c:tx>
            <c:strRef>
              <c:f>'5S GRAD RATE'!$E$36</c:f>
              <c:strCache>
                <c:ptCount val="1"/>
                <c:pt idx="0">
                  <c:v>&gt;3,000 (110)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'5S GRAD RATE'!$F$35:$J$35</c:f>
              <c:strCache>
                <c:ptCount val="5"/>
                <c:pt idx="0">
                  <c:v>Fall 2009 Cohort</c:v>
                </c:pt>
                <c:pt idx="1">
                  <c:v>Fall 2010 Cohort</c:v>
                </c:pt>
                <c:pt idx="2">
                  <c:v>Fall 2011 Cohort</c:v>
                </c:pt>
                <c:pt idx="3">
                  <c:v>Fall 2012 Cohort</c:v>
                </c:pt>
                <c:pt idx="4">
                  <c:v>Fall 2013 Cohort</c:v>
                </c:pt>
              </c:strCache>
            </c:strRef>
          </c:cat>
          <c:val>
            <c:numRef>
              <c:f>'5S GRAD RATE'!$F$36:$J$36</c:f>
              <c:numCache>
                <c:formatCode>0.0%</c:formatCode>
                <c:ptCount val="5"/>
                <c:pt idx="0">
                  <c:v>0.60636363636363644</c:v>
                </c:pt>
                <c:pt idx="1">
                  <c:v>0.60781289150588802</c:v>
                </c:pt>
                <c:pt idx="2">
                  <c:v>0.62567387020274556</c:v>
                </c:pt>
                <c:pt idx="3">
                  <c:v>0.63363095238095202</c:v>
                </c:pt>
                <c:pt idx="4">
                  <c:v>0.64132731008866051</c:v>
                </c:pt>
              </c:numCache>
            </c:numRef>
          </c:val>
          <c:smooth val="0"/>
          <c:extLst>
            <c:ext xmlns:c16="http://schemas.microsoft.com/office/drawing/2014/chart" uri="{C3380CC4-5D6E-409C-BE32-E72D297353CC}">
              <c16:uniqueId val="{00000000-9CEC-4279-BA43-9E09339DEA9E}"/>
            </c:ext>
          </c:extLst>
        </c:ser>
        <c:ser>
          <c:idx val="1"/>
          <c:order val="1"/>
          <c:tx>
            <c:strRef>
              <c:f>'5S GRAD RATE'!$E$37</c:f>
              <c:strCache>
                <c:ptCount val="1"/>
                <c:pt idx="0">
                  <c:v>2,001-3,000 (138)</c:v>
                </c:pt>
              </c:strCache>
            </c:strRef>
          </c:tx>
          <c:spPr>
            <a:ln w="25400">
              <a:solidFill>
                <a:srgbClr val="DD0806"/>
              </a:solidFill>
              <a:prstDash val="solid"/>
            </a:ln>
          </c:spPr>
          <c:marker>
            <c:symbol val="star"/>
            <c:size val="5"/>
            <c:spPr>
              <a:noFill/>
              <a:ln>
                <a:solidFill>
                  <a:srgbClr val="DD0806"/>
                </a:solidFill>
                <a:prstDash val="solid"/>
              </a:ln>
            </c:spPr>
          </c:marker>
          <c:cat>
            <c:strRef>
              <c:f>'5S GRAD RATE'!$F$35:$J$35</c:f>
              <c:strCache>
                <c:ptCount val="5"/>
                <c:pt idx="0">
                  <c:v>Fall 2009 Cohort</c:v>
                </c:pt>
                <c:pt idx="1">
                  <c:v>Fall 2010 Cohort</c:v>
                </c:pt>
                <c:pt idx="2">
                  <c:v>Fall 2011 Cohort</c:v>
                </c:pt>
                <c:pt idx="3">
                  <c:v>Fall 2012 Cohort</c:v>
                </c:pt>
                <c:pt idx="4">
                  <c:v>Fall 2013 Cohort</c:v>
                </c:pt>
              </c:strCache>
            </c:strRef>
          </c:cat>
          <c:val>
            <c:numRef>
              <c:f>'5S GRAD RATE'!$F$37:$J$37</c:f>
              <c:numCache>
                <c:formatCode>0.0%</c:formatCode>
                <c:ptCount val="5"/>
                <c:pt idx="0">
                  <c:v>0.64697475823491801</c:v>
                </c:pt>
                <c:pt idx="1">
                  <c:v>0.64687290111018947</c:v>
                </c:pt>
                <c:pt idx="2">
                  <c:v>0.66301811863986093</c:v>
                </c:pt>
                <c:pt idx="3">
                  <c:v>0.65584509255395296</c:v>
                </c:pt>
                <c:pt idx="4">
                  <c:v>0.67736425170285952</c:v>
                </c:pt>
              </c:numCache>
            </c:numRef>
          </c:val>
          <c:smooth val="0"/>
          <c:extLst>
            <c:ext xmlns:c16="http://schemas.microsoft.com/office/drawing/2014/chart" uri="{C3380CC4-5D6E-409C-BE32-E72D297353CC}">
              <c16:uniqueId val="{00000001-9CEC-4279-BA43-9E09339DEA9E}"/>
            </c:ext>
          </c:extLst>
        </c:ser>
        <c:ser>
          <c:idx val="2"/>
          <c:order val="2"/>
          <c:tx>
            <c:strRef>
              <c:f>'5S GRAD RATE'!$E$38</c:f>
              <c:strCache>
                <c:ptCount val="1"/>
                <c:pt idx="0">
                  <c:v>1,000-2,000 (272)</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'5S GRAD RATE'!$F$35:$J$35</c:f>
              <c:strCache>
                <c:ptCount val="5"/>
                <c:pt idx="0">
                  <c:v>Fall 2009 Cohort</c:v>
                </c:pt>
                <c:pt idx="1">
                  <c:v>Fall 2010 Cohort</c:v>
                </c:pt>
                <c:pt idx="2">
                  <c:v>Fall 2011 Cohort</c:v>
                </c:pt>
                <c:pt idx="3">
                  <c:v>Fall 2012 Cohort</c:v>
                </c:pt>
                <c:pt idx="4">
                  <c:v>Fall 2013 Cohort</c:v>
                </c:pt>
              </c:strCache>
            </c:strRef>
          </c:cat>
          <c:val>
            <c:numRef>
              <c:f>'5S GRAD RATE'!$F$38:$J$38</c:f>
              <c:numCache>
                <c:formatCode>0.0%</c:formatCode>
                <c:ptCount val="5"/>
                <c:pt idx="0">
                  <c:v>0.54792022792022799</c:v>
                </c:pt>
                <c:pt idx="1">
                  <c:v>0.56426808429846198</c:v>
                </c:pt>
                <c:pt idx="2">
                  <c:v>0.55579420508370903</c:v>
                </c:pt>
                <c:pt idx="3">
                  <c:v>0.57490043116047951</c:v>
                </c:pt>
                <c:pt idx="4">
                  <c:v>0.5821014840331985</c:v>
                </c:pt>
              </c:numCache>
            </c:numRef>
          </c:val>
          <c:smooth val="0"/>
          <c:extLst>
            <c:ext xmlns:c16="http://schemas.microsoft.com/office/drawing/2014/chart" uri="{C3380CC4-5D6E-409C-BE32-E72D297353CC}">
              <c16:uniqueId val="{00000002-9CEC-4279-BA43-9E09339DEA9E}"/>
            </c:ext>
          </c:extLst>
        </c:ser>
        <c:ser>
          <c:idx val="3"/>
          <c:order val="3"/>
          <c:tx>
            <c:strRef>
              <c:f>'5S GRAD RATE'!$E$39</c:f>
              <c:strCache>
                <c:ptCount val="1"/>
                <c:pt idx="0">
                  <c:v>&lt;1,000 (162)</c:v>
                </c:pt>
              </c:strCache>
            </c:strRef>
          </c:tx>
          <c:spPr>
            <a:ln w="25400">
              <a:solidFill>
                <a:srgbClr val="006411"/>
              </a:solidFill>
              <a:prstDash val="solid"/>
            </a:ln>
          </c:spPr>
          <c:marker>
            <c:symbol val="x"/>
            <c:size val="5"/>
            <c:spPr>
              <a:noFill/>
              <a:ln>
                <a:solidFill>
                  <a:srgbClr val="006411"/>
                </a:solidFill>
                <a:prstDash val="solid"/>
              </a:ln>
            </c:spPr>
          </c:marker>
          <c:cat>
            <c:strRef>
              <c:f>'5S GRAD RATE'!$F$35:$J$35</c:f>
              <c:strCache>
                <c:ptCount val="5"/>
                <c:pt idx="0">
                  <c:v>Fall 2009 Cohort</c:v>
                </c:pt>
                <c:pt idx="1">
                  <c:v>Fall 2010 Cohort</c:v>
                </c:pt>
                <c:pt idx="2">
                  <c:v>Fall 2011 Cohort</c:v>
                </c:pt>
                <c:pt idx="3">
                  <c:v>Fall 2012 Cohort</c:v>
                </c:pt>
                <c:pt idx="4">
                  <c:v>Fall 2013 Cohort</c:v>
                </c:pt>
              </c:strCache>
            </c:strRef>
          </c:cat>
          <c:val>
            <c:numRef>
              <c:f>'5S GRAD RATE'!$F$39:$J$39</c:f>
              <c:numCache>
                <c:formatCode>0.0%</c:formatCode>
                <c:ptCount val="5"/>
                <c:pt idx="0">
                  <c:v>0.45300540598404948</c:v>
                </c:pt>
                <c:pt idx="1">
                  <c:v>0.44793338683788098</c:v>
                </c:pt>
                <c:pt idx="2">
                  <c:v>0.47386343216531901</c:v>
                </c:pt>
                <c:pt idx="3">
                  <c:v>0.46759834368529996</c:v>
                </c:pt>
                <c:pt idx="4">
                  <c:v>0.4604037267080745</c:v>
                </c:pt>
              </c:numCache>
            </c:numRef>
          </c:val>
          <c:smooth val="0"/>
          <c:extLst>
            <c:ext xmlns:c16="http://schemas.microsoft.com/office/drawing/2014/chart" uri="{C3380CC4-5D6E-409C-BE32-E72D297353CC}">
              <c16:uniqueId val="{00000003-9CEC-4279-BA43-9E09339DEA9E}"/>
            </c:ext>
          </c:extLst>
        </c:ser>
        <c:ser>
          <c:idx val="4"/>
          <c:order val="4"/>
          <c:tx>
            <c:strRef>
              <c:f>'5S GRAD RATE'!$E$40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'5S GRAD RATE'!$F$35:$J$35</c:f>
              <c:strCache>
                <c:ptCount val="5"/>
                <c:pt idx="0">
                  <c:v>Fall 2009 Cohort</c:v>
                </c:pt>
                <c:pt idx="1">
                  <c:v>Fall 2010 Cohort</c:v>
                </c:pt>
                <c:pt idx="2">
                  <c:v>Fall 2011 Cohort</c:v>
                </c:pt>
                <c:pt idx="3">
                  <c:v>Fall 2012 Cohort</c:v>
                </c:pt>
                <c:pt idx="4">
                  <c:v>Fall 2013 Cohort</c:v>
                </c:pt>
              </c:strCache>
            </c:strRef>
          </c:cat>
          <c:val>
            <c:numRef>
              <c:f>'5S GRAD RATE'!$F$40:$J$40</c:f>
              <c:numCache>
                <c:formatCode>0.0%</c:formatCode>
                <c:ptCount val="5"/>
                <c:pt idx="0">
                  <c:v>0.56324477210553148</c:v>
                </c:pt>
                <c:pt idx="1">
                  <c:v>0.56259584349578651</c:v>
                </c:pt>
                <c:pt idx="2">
                  <c:v>0.56763856054636197</c:v>
                </c:pt>
                <c:pt idx="3">
                  <c:v>0.58012345679012345</c:v>
                </c:pt>
                <c:pt idx="4">
                  <c:v>0.58341904316658899</c:v>
                </c:pt>
              </c:numCache>
            </c:numRef>
          </c:val>
          <c:smooth val="0"/>
          <c:extLst>
            <c:ext xmlns:c16="http://schemas.microsoft.com/office/drawing/2014/chart" uri="{C3380CC4-5D6E-409C-BE32-E72D297353CC}">
              <c16:uniqueId val="{00000004-9CEC-4279-BA43-9E09339DEA9E}"/>
            </c:ext>
          </c:extLst>
        </c:ser>
        <c:ser>
          <c:idx val="5"/>
          <c:order val="5"/>
          <c:tx>
            <c:strRef>
              <c:f>'5S GRAD RATE'!$E$41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'5S GRAD RATE'!$F$35:$J$35</c:f>
              <c:strCache>
                <c:ptCount val="5"/>
                <c:pt idx="0">
                  <c:v>Fall 2009 Cohort</c:v>
                </c:pt>
                <c:pt idx="1">
                  <c:v>Fall 2010 Cohort</c:v>
                </c:pt>
                <c:pt idx="2">
                  <c:v>Fall 2011 Cohort</c:v>
                </c:pt>
                <c:pt idx="3">
                  <c:v>Fall 2012 Cohort</c:v>
                </c:pt>
                <c:pt idx="4">
                  <c:v>Fall 2013 Cohort</c:v>
                </c:pt>
              </c:strCache>
            </c:strRef>
          </c:cat>
          <c:val>
            <c:numRef>
              <c:f>'5S GRAD RATE'!$F$41:$J$41</c:f>
              <c:numCache>
                <c:formatCode>0.0%</c:formatCode>
                <c:ptCount val="5"/>
                <c:pt idx="0">
                  <c:v>0.46956521739130402</c:v>
                </c:pt>
                <c:pt idx="1">
                  <c:v>0.523668639053254</c:v>
                </c:pt>
                <c:pt idx="2">
                  <c:v>0.51507537688442195</c:v>
                </c:pt>
                <c:pt idx="3">
                  <c:v>0.53239436619718306</c:v>
                </c:pt>
                <c:pt idx="4">
                  <c:v>0.55491329479768803</c:v>
                </c:pt>
              </c:numCache>
            </c:numRef>
          </c:val>
          <c:smooth val="0"/>
          <c:extLst>
            <c:ext xmlns:c16="http://schemas.microsoft.com/office/drawing/2014/chart" uri="{C3380CC4-5D6E-409C-BE32-E72D297353CC}">
              <c16:uniqueId val="{00000005-9CEC-4279-BA43-9E09339DEA9E}"/>
            </c:ext>
          </c:extLst>
        </c:ser>
        <c:dLbls>
          <c:showLegendKey val="0"/>
          <c:showVal val="0"/>
          <c:showCatName val="0"/>
          <c:showSerName val="0"/>
          <c:showPercent val="0"/>
          <c:showBubbleSize val="0"/>
        </c:dLbls>
        <c:marker val="1"/>
        <c:smooth val="0"/>
        <c:axId val="688493720"/>
        <c:axId val="688497640"/>
      </c:lineChart>
      <c:catAx>
        <c:axId val="688493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88497640"/>
        <c:crosses val="autoZero"/>
        <c:auto val="1"/>
        <c:lblAlgn val="ctr"/>
        <c:lblOffset val="100"/>
        <c:tickLblSkip val="1"/>
        <c:tickMarkSkip val="1"/>
        <c:noMultiLvlLbl val="0"/>
      </c:catAx>
      <c:valAx>
        <c:axId val="688497640"/>
        <c:scaling>
          <c:orientation val="minMax"/>
          <c:min val="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493720"/>
        <c:crosses val="autoZero"/>
        <c:crossBetween val="between"/>
      </c:valAx>
      <c:spPr>
        <a:solidFill>
          <a:srgbClr val="C0C0C0"/>
        </a:solidFill>
        <a:ln w="12700">
          <a:solidFill>
            <a:srgbClr val="808080"/>
          </a:solidFill>
          <a:prstDash val="solid"/>
        </a:ln>
      </c:spPr>
    </c:plotArea>
    <c:legend>
      <c:legendPos val="r"/>
      <c:layout>
        <c:manualLayout>
          <c:xMode val="edge"/>
          <c:yMode val="edge"/>
          <c:x val="0.79575756429711253"/>
          <c:y val="2.923389255195806E-2"/>
          <c:w val="0.18894925426273659"/>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1533742331305E-2"/>
          <c:y val="5.7934580071458901E-2"/>
          <c:w val="0.750920245398773"/>
          <c:h val="0.86398091150045198"/>
        </c:manualLayout>
      </c:layout>
      <c:lineChart>
        <c:grouping val="standard"/>
        <c:varyColors val="0"/>
        <c:ser>
          <c:idx val="0"/>
          <c:order val="0"/>
          <c:tx>
            <c:strRef>
              <c:f>'5S GRAD RATE'!$E$71</c:f>
              <c:strCache>
                <c:ptCount val="1"/>
                <c:pt idx="0">
                  <c:v>&gt;3,000 (7)</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'5S GRAD RATE'!$F$70:$J$70</c:f>
              <c:strCache>
                <c:ptCount val="5"/>
                <c:pt idx="0">
                  <c:v>Fall 2009 Cohort</c:v>
                </c:pt>
                <c:pt idx="1">
                  <c:v>Fall 2010 Cohort</c:v>
                </c:pt>
                <c:pt idx="2">
                  <c:v>Fall 2011 Cohort</c:v>
                </c:pt>
                <c:pt idx="3">
                  <c:v>Fall 2012 Cohort</c:v>
                </c:pt>
                <c:pt idx="4">
                  <c:v>Fall 2013 Cohort</c:v>
                </c:pt>
              </c:strCache>
            </c:strRef>
          </c:cat>
          <c:val>
            <c:numRef>
              <c:f>'5S GRAD RATE'!$F$71:$J$71</c:f>
              <c:numCache>
                <c:formatCode>0.0%</c:formatCode>
                <c:ptCount val="5"/>
                <c:pt idx="0">
                  <c:v>0.51698113207547203</c:v>
                </c:pt>
                <c:pt idx="1">
                  <c:v>0.56187290969899695</c:v>
                </c:pt>
                <c:pt idx="2">
                  <c:v>0.56532663316582898</c:v>
                </c:pt>
                <c:pt idx="3">
                  <c:v>0.55993150684931503</c:v>
                </c:pt>
                <c:pt idx="4">
                  <c:v>0.55498721227621495</c:v>
                </c:pt>
              </c:numCache>
            </c:numRef>
          </c:val>
          <c:smooth val="0"/>
          <c:extLst>
            <c:ext xmlns:c16="http://schemas.microsoft.com/office/drawing/2014/chart" uri="{C3380CC4-5D6E-409C-BE32-E72D297353CC}">
              <c16:uniqueId val="{00000000-0DE1-4712-A8FE-3DAB7C64E616}"/>
            </c:ext>
          </c:extLst>
        </c:ser>
        <c:ser>
          <c:idx val="1"/>
          <c:order val="1"/>
          <c:tx>
            <c:strRef>
              <c:f>'5S GRAD RATE'!$E$72</c:f>
              <c:strCache>
                <c:ptCount val="1"/>
                <c:pt idx="0">
                  <c:v>2,001-3,000 (14)</c:v>
                </c:pt>
              </c:strCache>
            </c:strRef>
          </c:tx>
          <c:spPr>
            <a:ln w="25400">
              <a:solidFill>
                <a:srgbClr val="DD0806"/>
              </a:solidFill>
              <a:prstDash val="solid"/>
            </a:ln>
          </c:spPr>
          <c:marker>
            <c:symbol val="star"/>
            <c:size val="5"/>
            <c:spPr>
              <a:noFill/>
              <a:ln>
                <a:solidFill>
                  <a:srgbClr val="DD0806"/>
                </a:solidFill>
                <a:prstDash val="solid"/>
              </a:ln>
            </c:spPr>
          </c:marker>
          <c:cat>
            <c:strRef>
              <c:f>'5S GRAD RATE'!$F$70:$J$70</c:f>
              <c:strCache>
                <c:ptCount val="5"/>
                <c:pt idx="0">
                  <c:v>Fall 2009 Cohort</c:v>
                </c:pt>
                <c:pt idx="1">
                  <c:v>Fall 2010 Cohort</c:v>
                </c:pt>
                <c:pt idx="2">
                  <c:v>Fall 2011 Cohort</c:v>
                </c:pt>
                <c:pt idx="3">
                  <c:v>Fall 2012 Cohort</c:v>
                </c:pt>
                <c:pt idx="4">
                  <c:v>Fall 2013 Cohort</c:v>
                </c:pt>
              </c:strCache>
            </c:strRef>
          </c:cat>
          <c:val>
            <c:numRef>
              <c:f>'5S GRAD RATE'!$F$72:$J$72</c:f>
              <c:numCache>
                <c:formatCode>0.0%</c:formatCode>
                <c:ptCount val="5"/>
                <c:pt idx="0">
                  <c:v>0.583895735524257</c:v>
                </c:pt>
                <c:pt idx="1">
                  <c:v>0.5920073010231035</c:v>
                </c:pt>
                <c:pt idx="2">
                  <c:v>0.60707088280921506</c:v>
                </c:pt>
                <c:pt idx="3">
                  <c:v>0.60151058317954598</c:v>
                </c:pt>
                <c:pt idx="4">
                  <c:v>0.606104919647805</c:v>
                </c:pt>
              </c:numCache>
            </c:numRef>
          </c:val>
          <c:smooth val="0"/>
          <c:extLst>
            <c:ext xmlns:c16="http://schemas.microsoft.com/office/drawing/2014/chart" uri="{C3380CC4-5D6E-409C-BE32-E72D297353CC}">
              <c16:uniqueId val="{00000001-0DE1-4712-A8FE-3DAB7C64E616}"/>
            </c:ext>
          </c:extLst>
        </c:ser>
        <c:ser>
          <c:idx val="2"/>
          <c:order val="2"/>
          <c:tx>
            <c:strRef>
              <c:f>'5S GRAD RATE'!$E$73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'5S GRAD RATE'!$F$70:$J$70</c:f>
              <c:strCache>
                <c:ptCount val="5"/>
                <c:pt idx="0">
                  <c:v>Fall 2009 Cohort</c:v>
                </c:pt>
                <c:pt idx="1">
                  <c:v>Fall 2010 Cohort</c:v>
                </c:pt>
                <c:pt idx="2">
                  <c:v>Fall 2011 Cohort</c:v>
                </c:pt>
                <c:pt idx="3">
                  <c:v>Fall 2012 Cohort</c:v>
                </c:pt>
                <c:pt idx="4">
                  <c:v>Fall 2013 Cohort</c:v>
                </c:pt>
              </c:strCache>
            </c:strRef>
          </c:cat>
          <c:val>
            <c:numRef>
              <c:f>'5S GRAD RATE'!$F$73:$J$73</c:f>
              <c:numCache>
                <c:formatCode>0.0%</c:formatCode>
                <c:ptCount val="5"/>
                <c:pt idx="0">
                  <c:v>0.46588642106663103</c:v>
                </c:pt>
                <c:pt idx="1">
                  <c:v>0.4741228070175435</c:v>
                </c:pt>
                <c:pt idx="2">
                  <c:v>0.48203259005145804</c:v>
                </c:pt>
                <c:pt idx="3">
                  <c:v>0.47376402790415501</c:v>
                </c:pt>
                <c:pt idx="4">
                  <c:v>0.53289130949561958</c:v>
                </c:pt>
              </c:numCache>
            </c:numRef>
          </c:val>
          <c:smooth val="0"/>
          <c:extLst>
            <c:ext xmlns:c16="http://schemas.microsoft.com/office/drawing/2014/chart" uri="{C3380CC4-5D6E-409C-BE32-E72D297353CC}">
              <c16:uniqueId val="{00000002-0DE1-4712-A8FE-3DAB7C64E616}"/>
            </c:ext>
          </c:extLst>
        </c:ser>
        <c:ser>
          <c:idx val="3"/>
          <c:order val="3"/>
          <c:tx>
            <c:strRef>
              <c:f>'5S GRAD RATE'!$E$74</c:f>
              <c:strCache>
                <c:ptCount val="1"/>
                <c:pt idx="0">
                  <c:v>&lt;1,000 (27)</c:v>
                </c:pt>
              </c:strCache>
            </c:strRef>
          </c:tx>
          <c:spPr>
            <a:ln w="25400">
              <a:solidFill>
                <a:srgbClr val="006411"/>
              </a:solidFill>
              <a:prstDash val="solid"/>
            </a:ln>
          </c:spPr>
          <c:marker>
            <c:symbol val="x"/>
            <c:size val="5"/>
            <c:spPr>
              <a:noFill/>
              <a:ln>
                <a:solidFill>
                  <a:srgbClr val="006411"/>
                </a:solidFill>
                <a:prstDash val="solid"/>
              </a:ln>
            </c:spPr>
          </c:marker>
          <c:cat>
            <c:strRef>
              <c:f>'5S GRAD RATE'!$F$70:$J$70</c:f>
              <c:strCache>
                <c:ptCount val="5"/>
                <c:pt idx="0">
                  <c:v>Fall 2009 Cohort</c:v>
                </c:pt>
                <c:pt idx="1">
                  <c:v>Fall 2010 Cohort</c:v>
                </c:pt>
                <c:pt idx="2">
                  <c:v>Fall 2011 Cohort</c:v>
                </c:pt>
                <c:pt idx="3">
                  <c:v>Fall 2012 Cohort</c:v>
                </c:pt>
                <c:pt idx="4">
                  <c:v>Fall 2013 Cohort</c:v>
                </c:pt>
              </c:strCache>
            </c:strRef>
          </c:cat>
          <c:val>
            <c:numRef>
              <c:f>'5S GRAD RATE'!$F$74:$J$74</c:f>
              <c:numCache>
                <c:formatCode>0.0%</c:formatCode>
                <c:ptCount val="5"/>
                <c:pt idx="0">
                  <c:v>0.42241379310344801</c:v>
                </c:pt>
                <c:pt idx="1">
                  <c:v>0.370588235294118</c:v>
                </c:pt>
                <c:pt idx="2">
                  <c:v>0.41428571428571398</c:v>
                </c:pt>
                <c:pt idx="3">
                  <c:v>0.41666666666666702</c:v>
                </c:pt>
                <c:pt idx="4">
                  <c:v>0.39041095890410998</c:v>
                </c:pt>
              </c:numCache>
            </c:numRef>
          </c:val>
          <c:smooth val="0"/>
          <c:extLst>
            <c:ext xmlns:c16="http://schemas.microsoft.com/office/drawing/2014/chart" uri="{C3380CC4-5D6E-409C-BE32-E72D297353CC}">
              <c16:uniqueId val="{00000003-0DE1-4712-A8FE-3DAB7C64E616}"/>
            </c:ext>
          </c:extLst>
        </c:ser>
        <c:ser>
          <c:idx val="4"/>
          <c:order val="4"/>
          <c:tx>
            <c:strRef>
              <c:f>'5S GRAD RATE'!$E$75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'5S GRAD RATE'!$F$70:$J$70</c:f>
              <c:strCache>
                <c:ptCount val="5"/>
                <c:pt idx="0">
                  <c:v>Fall 2009 Cohort</c:v>
                </c:pt>
                <c:pt idx="1">
                  <c:v>Fall 2010 Cohort</c:v>
                </c:pt>
                <c:pt idx="2">
                  <c:v>Fall 2011 Cohort</c:v>
                </c:pt>
                <c:pt idx="3">
                  <c:v>Fall 2012 Cohort</c:v>
                </c:pt>
                <c:pt idx="4">
                  <c:v>Fall 2013 Cohort</c:v>
                </c:pt>
              </c:strCache>
            </c:strRef>
          </c:cat>
          <c:val>
            <c:numRef>
              <c:f>'5S GRAD RATE'!$F$75:$J$75</c:f>
              <c:numCache>
                <c:formatCode>0.0%</c:formatCode>
                <c:ptCount val="5"/>
                <c:pt idx="0">
                  <c:v>0.56324477210553148</c:v>
                </c:pt>
                <c:pt idx="1">
                  <c:v>0.56259584349578651</c:v>
                </c:pt>
                <c:pt idx="2">
                  <c:v>0.56763856054636197</c:v>
                </c:pt>
                <c:pt idx="3">
                  <c:v>0.58012345679012345</c:v>
                </c:pt>
                <c:pt idx="4">
                  <c:v>0.58341904316658899</c:v>
                </c:pt>
              </c:numCache>
            </c:numRef>
          </c:val>
          <c:smooth val="0"/>
          <c:extLst>
            <c:ext xmlns:c16="http://schemas.microsoft.com/office/drawing/2014/chart" uri="{C3380CC4-5D6E-409C-BE32-E72D297353CC}">
              <c16:uniqueId val="{00000004-0DE1-4712-A8FE-3DAB7C64E616}"/>
            </c:ext>
          </c:extLst>
        </c:ser>
        <c:ser>
          <c:idx val="5"/>
          <c:order val="5"/>
          <c:tx>
            <c:strRef>
              <c:f>'5S GRAD RATE'!$E$76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'5S GRAD RATE'!$F$70:$J$70</c:f>
              <c:strCache>
                <c:ptCount val="5"/>
                <c:pt idx="0">
                  <c:v>Fall 2009 Cohort</c:v>
                </c:pt>
                <c:pt idx="1">
                  <c:v>Fall 2010 Cohort</c:v>
                </c:pt>
                <c:pt idx="2">
                  <c:v>Fall 2011 Cohort</c:v>
                </c:pt>
                <c:pt idx="3">
                  <c:v>Fall 2012 Cohort</c:v>
                </c:pt>
                <c:pt idx="4">
                  <c:v>Fall 2013 Cohort</c:v>
                </c:pt>
              </c:strCache>
            </c:strRef>
          </c:cat>
          <c:val>
            <c:numRef>
              <c:f>'5S GRAD RATE'!$F$76:$J$76</c:f>
              <c:numCache>
                <c:formatCode>0.0%</c:formatCode>
                <c:ptCount val="5"/>
                <c:pt idx="0">
                  <c:v>0.46956521739130402</c:v>
                </c:pt>
                <c:pt idx="1">
                  <c:v>0.523668639053254</c:v>
                </c:pt>
                <c:pt idx="2">
                  <c:v>0.51507537688442195</c:v>
                </c:pt>
                <c:pt idx="3">
                  <c:v>0.53239436619718306</c:v>
                </c:pt>
                <c:pt idx="4">
                  <c:v>0.55491329479768803</c:v>
                </c:pt>
              </c:numCache>
            </c:numRef>
          </c:val>
          <c:smooth val="0"/>
          <c:extLst>
            <c:ext xmlns:c16="http://schemas.microsoft.com/office/drawing/2014/chart" uri="{C3380CC4-5D6E-409C-BE32-E72D297353CC}">
              <c16:uniqueId val="{00000005-0DE1-4712-A8FE-3DAB7C64E616}"/>
            </c:ext>
          </c:extLst>
        </c:ser>
        <c:dLbls>
          <c:showLegendKey val="0"/>
          <c:showVal val="0"/>
          <c:showCatName val="0"/>
          <c:showSerName val="0"/>
          <c:showPercent val="0"/>
          <c:showBubbleSize val="0"/>
        </c:dLbls>
        <c:marker val="1"/>
        <c:smooth val="0"/>
        <c:axId val="688494896"/>
        <c:axId val="688498032"/>
      </c:lineChart>
      <c:catAx>
        <c:axId val="688494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688498032"/>
        <c:crosses val="autoZero"/>
        <c:auto val="1"/>
        <c:lblAlgn val="ctr"/>
        <c:lblOffset val="100"/>
        <c:tickLblSkip val="1"/>
        <c:tickMarkSkip val="1"/>
        <c:noMultiLvlLbl val="0"/>
      </c:catAx>
      <c:valAx>
        <c:axId val="688498032"/>
        <c:scaling>
          <c:orientation val="minMax"/>
          <c:min val="0.300000000000000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88494896"/>
        <c:crosses val="autoZero"/>
        <c:crossBetween val="between"/>
      </c:valAx>
      <c:spPr>
        <a:solidFill>
          <a:srgbClr val="C0C0C0"/>
        </a:solidFill>
        <a:ln w="12700">
          <a:solidFill>
            <a:srgbClr val="808080"/>
          </a:solidFill>
          <a:prstDash val="solid"/>
        </a:ln>
      </c:spPr>
    </c:plotArea>
    <c:legend>
      <c:legendPos val="r"/>
      <c:layout>
        <c:manualLayout>
          <c:xMode val="edge"/>
          <c:yMode val="edge"/>
          <c:x val="0.79329086384981828"/>
          <c:y val="2.6503613959492498E-2"/>
          <c:w val="0.193882655157325"/>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1874703051594E-2"/>
          <c:y val="8.0200697546350105E-2"/>
          <c:w val="0.75490286422773101"/>
          <c:h val="0.81955087805176496"/>
        </c:manualLayout>
      </c:layout>
      <c:lineChart>
        <c:grouping val="standard"/>
        <c:varyColors val="0"/>
        <c:ser>
          <c:idx val="0"/>
          <c:order val="0"/>
          <c:tx>
            <c:strRef>
              <c:f>'5C GRAD RATE'!$E$36</c:f>
              <c:strCache>
                <c:ptCount val="1"/>
                <c:pt idx="0">
                  <c:v>MA-Larger (148)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'5C GRAD RATE'!$F$35:$J$35</c:f>
              <c:strCache>
                <c:ptCount val="5"/>
                <c:pt idx="0">
                  <c:v>Fall 2009 Cohort</c:v>
                </c:pt>
                <c:pt idx="1">
                  <c:v>Fall 2010 Cohort</c:v>
                </c:pt>
                <c:pt idx="2">
                  <c:v>Fall 2011 Cohort</c:v>
                </c:pt>
                <c:pt idx="3">
                  <c:v>Fall 2012 Cohort</c:v>
                </c:pt>
                <c:pt idx="4">
                  <c:v>Fall 2013 Cohort</c:v>
                </c:pt>
              </c:strCache>
            </c:strRef>
          </c:cat>
          <c:val>
            <c:numRef>
              <c:f>'5C GRAD RATE'!$F$36:$J$36</c:f>
              <c:numCache>
                <c:formatCode>0.0%</c:formatCode>
                <c:ptCount val="5"/>
                <c:pt idx="0">
                  <c:v>0.55775829203202454</c:v>
                </c:pt>
                <c:pt idx="1">
                  <c:v>0.57460317460317445</c:v>
                </c:pt>
                <c:pt idx="2">
                  <c:v>0.58247352885422599</c:v>
                </c:pt>
                <c:pt idx="3">
                  <c:v>0.59399641577060902</c:v>
                </c:pt>
                <c:pt idx="4">
                  <c:v>0.6</c:v>
                </c:pt>
              </c:numCache>
            </c:numRef>
          </c:val>
          <c:smooth val="0"/>
          <c:extLst>
            <c:ext xmlns:c16="http://schemas.microsoft.com/office/drawing/2014/chart" uri="{C3380CC4-5D6E-409C-BE32-E72D297353CC}">
              <c16:uniqueId val="{00000000-0529-4DFA-91EC-A11AD87D4191}"/>
            </c:ext>
          </c:extLst>
        </c:ser>
        <c:ser>
          <c:idx val="1"/>
          <c:order val="1"/>
          <c:tx>
            <c:strRef>
              <c:f>'5C GRAD RATE'!$E$37</c:f>
              <c:strCache>
                <c:ptCount val="1"/>
                <c:pt idx="0">
                  <c:v>MA-Medium (113)</c:v>
                </c:pt>
              </c:strCache>
            </c:strRef>
          </c:tx>
          <c:spPr>
            <a:ln w="25400">
              <a:solidFill>
                <a:srgbClr val="DD0806"/>
              </a:solidFill>
              <a:prstDash val="solid"/>
            </a:ln>
          </c:spPr>
          <c:marker>
            <c:symbol val="star"/>
            <c:size val="5"/>
            <c:spPr>
              <a:noFill/>
              <a:ln>
                <a:solidFill>
                  <a:srgbClr val="DD0806"/>
                </a:solidFill>
                <a:prstDash val="solid"/>
              </a:ln>
            </c:spPr>
          </c:marker>
          <c:cat>
            <c:strRef>
              <c:f>'5C GRAD RATE'!$F$35:$J$35</c:f>
              <c:strCache>
                <c:ptCount val="5"/>
                <c:pt idx="0">
                  <c:v>Fall 2009 Cohort</c:v>
                </c:pt>
                <c:pt idx="1">
                  <c:v>Fall 2010 Cohort</c:v>
                </c:pt>
                <c:pt idx="2">
                  <c:v>Fall 2011 Cohort</c:v>
                </c:pt>
                <c:pt idx="3">
                  <c:v>Fall 2012 Cohort</c:v>
                </c:pt>
                <c:pt idx="4">
                  <c:v>Fall 2013 Cohort</c:v>
                </c:pt>
              </c:strCache>
            </c:strRef>
          </c:cat>
          <c:val>
            <c:numRef>
              <c:f>'5C GRAD RATE'!$F$37:$J$37</c:f>
              <c:numCache>
                <c:formatCode>0.0%</c:formatCode>
                <c:ptCount val="5"/>
                <c:pt idx="0">
                  <c:v>0.53881278538812805</c:v>
                </c:pt>
                <c:pt idx="1">
                  <c:v>0.53642384105960295</c:v>
                </c:pt>
                <c:pt idx="2">
                  <c:v>0.54508196721311497</c:v>
                </c:pt>
                <c:pt idx="3">
                  <c:v>0.57142857142857095</c:v>
                </c:pt>
                <c:pt idx="4">
                  <c:v>0.58203125</c:v>
                </c:pt>
              </c:numCache>
            </c:numRef>
          </c:val>
          <c:smooth val="0"/>
          <c:extLst>
            <c:ext xmlns:c16="http://schemas.microsoft.com/office/drawing/2014/chart" uri="{C3380CC4-5D6E-409C-BE32-E72D297353CC}">
              <c16:uniqueId val="{00000001-0529-4DFA-91EC-A11AD87D4191}"/>
            </c:ext>
          </c:extLst>
        </c:ser>
        <c:ser>
          <c:idx val="2"/>
          <c:order val="2"/>
          <c:tx>
            <c:strRef>
              <c:f>'5C GRAD RATE'!$E$38</c:f>
              <c:strCache>
                <c:ptCount val="1"/>
                <c:pt idx="0">
                  <c:v>MA-Smaller (65)</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'5C GRAD RATE'!$F$35:$J$35</c:f>
              <c:strCache>
                <c:ptCount val="5"/>
                <c:pt idx="0">
                  <c:v>Fall 2009 Cohort</c:v>
                </c:pt>
                <c:pt idx="1">
                  <c:v>Fall 2010 Cohort</c:v>
                </c:pt>
                <c:pt idx="2">
                  <c:v>Fall 2011 Cohort</c:v>
                </c:pt>
                <c:pt idx="3">
                  <c:v>Fall 2012 Cohort</c:v>
                </c:pt>
                <c:pt idx="4">
                  <c:v>Fall 2013 Cohort</c:v>
                </c:pt>
              </c:strCache>
            </c:strRef>
          </c:cat>
          <c:val>
            <c:numRef>
              <c:f>'5C GRAD RATE'!$F$38:$J$38</c:f>
              <c:numCache>
                <c:formatCode>0.0%</c:formatCode>
                <c:ptCount val="5"/>
                <c:pt idx="0">
                  <c:v>0.517948717948718</c:v>
                </c:pt>
                <c:pt idx="1">
                  <c:v>0.51229508196721296</c:v>
                </c:pt>
                <c:pt idx="2">
                  <c:v>0.52427184466019405</c:v>
                </c:pt>
                <c:pt idx="3">
                  <c:v>0.51364764267990104</c:v>
                </c:pt>
                <c:pt idx="4">
                  <c:v>0.52736318407960203</c:v>
                </c:pt>
              </c:numCache>
            </c:numRef>
          </c:val>
          <c:smooth val="0"/>
          <c:extLst>
            <c:ext xmlns:c16="http://schemas.microsoft.com/office/drawing/2014/chart" uri="{C3380CC4-5D6E-409C-BE32-E72D297353CC}">
              <c16:uniqueId val="{00000002-0529-4DFA-91EC-A11AD87D4191}"/>
            </c:ext>
          </c:extLst>
        </c:ser>
        <c:ser>
          <c:idx val="3"/>
          <c:order val="3"/>
          <c:tx>
            <c:strRef>
              <c:f>'5C GRAD RATE'!$E$39</c:f>
              <c:strCache>
                <c:ptCount val="1"/>
                <c:pt idx="0">
                  <c:v>BA-Arts &amp; Sci (201)</c:v>
                </c:pt>
              </c:strCache>
            </c:strRef>
          </c:tx>
          <c:spPr>
            <a:ln w="25400">
              <a:solidFill>
                <a:srgbClr val="006411"/>
              </a:solidFill>
              <a:prstDash val="solid"/>
            </a:ln>
          </c:spPr>
          <c:marker>
            <c:symbol val="x"/>
            <c:size val="5"/>
            <c:spPr>
              <a:noFill/>
              <a:ln>
                <a:solidFill>
                  <a:srgbClr val="006411"/>
                </a:solidFill>
                <a:prstDash val="solid"/>
              </a:ln>
            </c:spPr>
          </c:marker>
          <c:cat>
            <c:strRef>
              <c:f>'5C GRAD RATE'!$F$35:$J$35</c:f>
              <c:strCache>
                <c:ptCount val="5"/>
                <c:pt idx="0">
                  <c:v>Fall 2009 Cohort</c:v>
                </c:pt>
                <c:pt idx="1">
                  <c:v>Fall 2010 Cohort</c:v>
                </c:pt>
                <c:pt idx="2">
                  <c:v>Fall 2011 Cohort</c:v>
                </c:pt>
                <c:pt idx="3">
                  <c:v>Fall 2012 Cohort</c:v>
                </c:pt>
                <c:pt idx="4">
                  <c:v>Fall 2013 Cohort</c:v>
                </c:pt>
              </c:strCache>
            </c:strRef>
          </c:cat>
          <c:val>
            <c:numRef>
              <c:f>'5C GRAD RATE'!$F$39:$J$39</c:f>
              <c:numCache>
                <c:formatCode>0.0%</c:formatCode>
                <c:ptCount val="5"/>
                <c:pt idx="0">
                  <c:v>0.72316384180791005</c:v>
                </c:pt>
                <c:pt idx="1">
                  <c:v>0.71676300578034702</c:v>
                </c:pt>
                <c:pt idx="2">
                  <c:v>0.70152505446623104</c:v>
                </c:pt>
                <c:pt idx="3">
                  <c:v>0.71304347826087</c:v>
                </c:pt>
                <c:pt idx="4">
                  <c:v>0.72181551976573899</c:v>
                </c:pt>
              </c:numCache>
            </c:numRef>
          </c:val>
          <c:smooth val="0"/>
          <c:extLst>
            <c:ext xmlns:c16="http://schemas.microsoft.com/office/drawing/2014/chart" uri="{C3380CC4-5D6E-409C-BE32-E72D297353CC}">
              <c16:uniqueId val="{00000003-0529-4DFA-91EC-A11AD87D4191}"/>
            </c:ext>
          </c:extLst>
        </c:ser>
        <c:ser>
          <c:idx val="4"/>
          <c:order val="4"/>
          <c:tx>
            <c:strRef>
              <c:f>'5C GRAD RATE'!$E$40</c:f>
              <c:strCache>
                <c:ptCount val="1"/>
                <c:pt idx="0">
                  <c:v>BA-Diverse (155)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'5C GRAD RATE'!$F$35:$J$35</c:f>
              <c:strCache>
                <c:ptCount val="5"/>
                <c:pt idx="0">
                  <c:v>Fall 2009 Cohort</c:v>
                </c:pt>
                <c:pt idx="1">
                  <c:v>Fall 2010 Cohort</c:v>
                </c:pt>
                <c:pt idx="2">
                  <c:v>Fall 2011 Cohort</c:v>
                </c:pt>
                <c:pt idx="3">
                  <c:v>Fall 2012 Cohort</c:v>
                </c:pt>
                <c:pt idx="4">
                  <c:v>Fall 2013 Cohort</c:v>
                </c:pt>
              </c:strCache>
            </c:strRef>
          </c:cat>
          <c:val>
            <c:numRef>
              <c:f>'5C GRAD RATE'!$F$40:$J$40</c:f>
              <c:numCache>
                <c:formatCode>0.0%</c:formatCode>
                <c:ptCount val="5"/>
                <c:pt idx="0">
                  <c:v>0.44573643410852698</c:v>
                </c:pt>
                <c:pt idx="1">
                  <c:v>0.45145631067961201</c:v>
                </c:pt>
                <c:pt idx="2">
                  <c:v>0.47058823529411797</c:v>
                </c:pt>
                <c:pt idx="3">
                  <c:v>0.45645645645645599</c:v>
                </c:pt>
                <c:pt idx="4">
                  <c:v>0.46349206349206401</c:v>
                </c:pt>
              </c:numCache>
            </c:numRef>
          </c:val>
          <c:smooth val="0"/>
          <c:extLst>
            <c:ext xmlns:c16="http://schemas.microsoft.com/office/drawing/2014/chart" uri="{C3380CC4-5D6E-409C-BE32-E72D297353CC}">
              <c16:uniqueId val="{00000004-0529-4DFA-91EC-A11AD87D4191}"/>
            </c:ext>
          </c:extLst>
        </c:ser>
        <c:ser>
          <c:idx val="5"/>
          <c:order val="5"/>
          <c:tx>
            <c:strRef>
              <c:f>'5C GRAD RATE'!$E$41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'5C GRAD RATE'!$F$35:$J$35</c:f>
              <c:strCache>
                <c:ptCount val="5"/>
                <c:pt idx="0">
                  <c:v>Fall 2009 Cohort</c:v>
                </c:pt>
                <c:pt idx="1">
                  <c:v>Fall 2010 Cohort</c:v>
                </c:pt>
                <c:pt idx="2">
                  <c:v>Fall 2011 Cohort</c:v>
                </c:pt>
                <c:pt idx="3">
                  <c:v>Fall 2012 Cohort</c:v>
                </c:pt>
                <c:pt idx="4">
                  <c:v>Fall 2013 Cohort</c:v>
                </c:pt>
              </c:strCache>
            </c:strRef>
          </c:cat>
          <c:val>
            <c:numRef>
              <c:f>'5C GRAD RATE'!$F$41:$J$41</c:f>
              <c:numCache>
                <c:formatCode>0.0%</c:formatCode>
                <c:ptCount val="5"/>
                <c:pt idx="0">
                  <c:v>0.56324477210553148</c:v>
                </c:pt>
                <c:pt idx="1">
                  <c:v>0.56259584349578651</c:v>
                </c:pt>
                <c:pt idx="2">
                  <c:v>0.56763856054636197</c:v>
                </c:pt>
                <c:pt idx="3">
                  <c:v>0.58012345679012345</c:v>
                </c:pt>
                <c:pt idx="4">
                  <c:v>0.58341904316658899</c:v>
                </c:pt>
              </c:numCache>
            </c:numRef>
          </c:val>
          <c:smooth val="0"/>
          <c:extLst>
            <c:ext xmlns:c16="http://schemas.microsoft.com/office/drawing/2014/chart" uri="{C3380CC4-5D6E-409C-BE32-E72D297353CC}">
              <c16:uniqueId val="{00000005-0529-4DFA-91EC-A11AD87D4191}"/>
            </c:ext>
          </c:extLst>
        </c:ser>
        <c:ser>
          <c:idx val="6"/>
          <c:order val="6"/>
          <c:tx>
            <c:strRef>
              <c:f>'5C GRAD RATE'!$E$42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'5C GRAD RATE'!$F$35:$J$35</c:f>
              <c:strCache>
                <c:ptCount val="5"/>
                <c:pt idx="0">
                  <c:v>Fall 2009 Cohort</c:v>
                </c:pt>
                <c:pt idx="1">
                  <c:v>Fall 2010 Cohort</c:v>
                </c:pt>
                <c:pt idx="2">
                  <c:v>Fall 2011 Cohort</c:v>
                </c:pt>
                <c:pt idx="3">
                  <c:v>Fall 2012 Cohort</c:v>
                </c:pt>
                <c:pt idx="4">
                  <c:v>Fall 2013 Cohort</c:v>
                </c:pt>
              </c:strCache>
            </c:strRef>
          </c:cat>
          <c:val>
            <c:numRef>
              <c:f>'5C GRAD RATE'!$F$42:$J$42</c:f>
              <c:numCache>
                <c:formatCode>0.0%</c:formatCode>
                <c:ptCount val="5"/>
                <c:pt idx="0">
                  <c:v>0.46956521739130402</c:v>
                </c:pt>
                <c:pt idx="1">
                  <c:v>0.523668639053254</c:v>
                </c:pt>
                <c:pt idx="2">
                  <c:v>0.51507537688442195</c:v>
                </c:pt>
                <c:pt idx="3">
                  <c:v>0.53239436619718306</c:v>
                </c:pt>
                <c:pt idx="4">
                  <c:v>0.55491329479768803</c:v>
                </c:pt>
              </c:numCache>
            </c:numRef>
          </c:val>
          <c:smooth val="0"/>
          <c:extLst>
            <c:ext xmlns:c16="http://schemas.microsoft.com/office/drawing/2014/chart" uri="{C3380CC4-5D6E-409C-BE32-E72D297353CC}">
              <c16:uniqueId val="{00000006-0529-4DFA-91EC-A11AD87D4191}"/>
            </c:ext>
          </c:extLst>
        </c:ser>
        <c:dLbls>
          <c:showLegendKey val="0"/>
          <c:showVal val="0"/>
          <c:showCatName val="0"/>
          <c:showSerName val="0"/>
          <c:showPercent val="0"/>
          <c:showBubbleSize val="0"/>
        </c:dLbls>
        <c:marker val="1"/>
        <c:smooth val="0"/>
        <c:axId val="688498424"/>
        <c:axId val="688496464"/>
      </c:lineChart>
      <c:catAx>
        <c:axId val="688498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88496464"/>
        <c:crosses val="autoZero"/>
        <c:auto val="1"/>
        <c:lblAlgn val="ctr"/>
        <c:lblOffset val="100"/>
        <c:tickLblSkip val="1"/>
        <c:tickMarkSkip val="1"/>
        <c:noMultiLvlLbl val="0"/>
      </c:catAx>
      <c:valAx>
        <c:axId val="688496464"/>
        <c:scaling>
          <c:orientation val="minMax"/>
          <c:min val="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8498424"/>
        <c:crosses val="autoZero"/>
        <c:crossBetween val="between"/>
      </c:valAx>
      <c:spPr>
        <a:solidFill>
          <a:srgbClr val="C0C0C0"/>
        </a:solidFill>
        <a:ln w="12700">
          <a:solidFill>
            <a:srgbClr val="808080"/>
          </a:solidFill>
          <a:prstDash val="solid"/>
        </a:ln>
      </c:spPr>
    </c:plotArea>
    <c:legend>
      <c:legendPos val="r"/>
      <c:layout>
        <c:manualLayout>
          <c:xMode val="edge"/>
          <c:yMode val="edge"/>
          <c:x val="0.80689713397942042"/>
          <c:y val="2.923389255195806E-2"/>
          <c:w val="0.18078830779636587"/>
          <c:h val="0.46471808505009199"/>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06579460742293E-2"/>
          <c:y val="0.19394054178824399"/>
          <c:w val="0.90543944259623099"/>
          <c:h val="0.72727703170591695"/>
        </c:manualLayout>
      </c:layout>
      <c:lineChart>
        <c:grouping val="standard"/>
        <c:varyColors val="0"/>
        <c:ser>
          <c:idx val="0"/>
          <c:order val="0"/>
          <c:tx>
            <c:strRef>
              <c:f>'STUDENTS TRENDS'!$C$40</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'STUDENTS TRENDS'!$D$39:$H$39</c:f>
              <c:strCache>
                <c:ptCount val="5"/>
                <c:pt idx="0">
                  <c:v>Fall 2015</c:v>
                </c:pt>
                <c:pt idx="1">
                  <c:v>Fall 2016</c:v>
                </c:pt>
                <c:pt idx="2">
                  <c:v>Fall 2017</c:v>
                </c:pt>
                <c:pt idx="3">
                  <c:v>Fall 2018</c:v>
                </c:pt>
                <c:pt idx="4">
                  <c:v>Fall 2019</c:v>
                </c:pt>
              </c:strCache>
            </c:strRef>
          </c:cat>
          <c:val>
            <c:numRef>
              <c:f>'STUDENTS TRENDS'!$D$40:$H$40</c:f>
              <c:numCache>
                <c:formatCode>0.0%</c:formatCode>
                <c:ptCount val="5"/>
                <c:pt idx="0">
                  <c:v>0.2476318978799075</c:v>
                </c:pt>
                <c:pt idx="1">
                  <c:v>0.23345338595214049</c:v>
                </c:pt>
                <c:pt idx="2">
                  <c:v>0.23009510826611101</c:v>
                </c:pt>
                <c:pt idx="3">
                  <c:v>0.22284823247667751</c:v>
                </c:pt>
                <c:pt idx="4">
                  <c:v>0.2161771627145305</c:v>
                </c:pt>
              </c:numCache>
            </c:numRef>
          </c:val>
          <c:smooth val="0"/>
          <c:extLst>
            <c:ext xmlns:c16="http://schemas.microsoft.com/office/drawing/2014/chart" uri="{C3380CC4-5D6E-409C-BE32-E72D297353CC}">
              <c16:uniqueId val="{00000000-AEBD-404F-AA95-756C42116141}"/>
            </c:ext>
          </c:extLst>
        </c:ser>
        <c:ser>
          <c:idx val="1"/>
          <c:order val="1"/>
          <c:tx>
            <c:strRef>
              <c:f>'STUDENTS TRENDS'!$C$41</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'STUDENTS TRENDS'!$D$39:$H$39</c:f>
              <c:strCache>
                <c:ptCount val="5"/>
                <c:pt idx="0">
                  <c:v>Fall 2015</c:v>
                </c:pt>
                <c:pt idx="1">
                  <c:v>Fall 2016</c:v>
                </c:pt>
                <c:pt idx="2">
                  <c:v>Fall 2017</c:v>
                </c:pt>
                <c:pt idx="3">
                  <c:v>Fall 2018</c:v>
                </c:pt>
                <c:pt idx="4">
                  <c:v>Fall 2019</c:v>
                </c:pt>
              </c:strCache>
            </c:strRef>
          </c:cat>
          <c:val>
            <c:numRef>
              <c:f>'STUDENTS TRENDS'!$D$41:$H$41</c:f>
              <c:numCache>
                <c:formatCode>0.0%</c:formatCode>
                <c:ptCount val="5"/>
                <c:pt idx="0">
                  <c:v>0.295608108108108</c:v>
                </c:pt>
                <c:pt idx="1">
                  <c:v>0.292917847025496</c:v>
                </c:pt>
                <c:pt idx="2">
                  <c:v>0.30788485607008798</c:v>
                </c:pt>
                <c:pt idx="3">
                  <c:v>0.28806133625410701</c:v>
                </c:pt>
                <c:pt idx="4">
                  <c:v>0.261177753544166</c:v>
                </c:pt>
              </c:numCache>
            </c:numRef>
          </c:val>
          <c:smooth val="0"/>
          <c:extLst>
            <c:ext xmlns:c16="http://schemas.microsoft.com/office/drawing/2014/chart" uri="{C3380CC4-5D6E-409C-BE32-E72D297353CC}">
              <c16:uniqueId val="{00000001-AEBD-404F-AA95-756C42116141}"/>
            </c:ext>
          </c:extLst>
        </c:ser>
        <c:ser>
          <c:idx val="2"/>
          <c:order val="2"/>
          <c:tx>
            <c:strRef>
              <c:f>'STUDENTS TRENDS'!$C$42</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'STUDENTS TRENDS'!$D$39:$H$39</c:f>
              <c:strCache>
                <c:ptCount val="5"/>
                <c:pt idx="0">
                  <c:v>Fall 2015</c:v>
                </c:pt>
                <c:pt idx="1">
                  <c:v>Fall 2016</c:v>
                </c:pt>
                <c:pt idx="2">
                  <c:v>Fall 2017</c:v>
                </c:pt>
                <c:pt idx="3">
                  <c:v>Fall 2018</c:v>
                </c:pt>
                <c:pt idx="4">
                  <c:v>Fall 2019</c:v>
                </c:pt>
              </c:strCache>
            </c:strRef>
          </c:cat>
          <c:val>
            <c:numRef>
              <c:f>'STUDENTS TRENDS'!$D$42:$H$42</c:f>
              <c:numCache>
                <c:formatCode>0.0%</c:formatCode>
                <c:ptCount val="5"/>
                <c:pt idx="0">
                  <c:v>0.41798941798941802</c:v>
                </c:pt>
                <c:pt idx="1">
                  <c:v>0.41519823788546301</c:v>
                </c:pt>
                <c:pt idx="2">
                  <c:v>0.38186813186813201</c:v>
                </c:pt>
                <c:pt idx="3">
                  <c:v>0.30511316010058698</c:v>
                </c:pt>
                <c:pt idx="4">
                  <c:v>0.250448296473401</c:v>
                </c:pt>
              </c:numCache>
            </c:numRef>
          </c:val>
          <c:smooth val="0"/>
          <c:extLst>
            <c:ext xmlns:c16="http://schemas.microsoft.com/office/drawing/2014/chart" uri="{C3380CC4-5D6E-409C-BE32-E72D297353CC}">
              <c16:uniqueId val="{00000002-AEBD-404F-AA95-756C42116141}"/>
            </c:ext>
          </c:extLst>
        </c:ser>
        <c:dLbls>
          <c:showLegendKey val="0"/>
          <c:showVal val="0"/>
          <c:showCatName val="0"/>
          <c:showSerName val="0"/>
          <c:showPercent val="0"/>
          <c:showBubbleSize val="0"/>
        </c:dLbls>
        <c:marker val="1"/>
        <c:smooth val="0"/>
        <c:axId val="819087560"/>
        <c:axId val="819094616"/>
      </c:lineChart>
      <c:catAx>
        <c:axId val="819087560"/>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4616"/>
        <c:crosses val="max"/>
        <c:auto val="1"/>
        <c:lblAlgn val="ctr"/>
        <c:lblOffset val="100"/>
        <c:tickLblSkip val="1"/>
        <c:tickMarkSkip val="1"/>
        <c:noMultiLvlLbl val="0"/>
      </c:catAx>
      <c:valAx>
        <c:axId val="819094616"/>
        <c:scaling>
          <c:orientation val="minMax"/>
          <c:min val="0.2"/>
        </c:scaling>
        <c:delete val="0"/>
        <c:axPos val="l"/>
        <c:majorGridlines>
          <c:spPr>
            <a:ln w="3175">
              <a:solidFill>
                <a:srgbClr val="000000"/>
              </a:solidFill>
              <a:prstDash val="solid"/>
            </a:ln>
          </c:spPr>
        </c:majorGridlines>
        <c:numFmt formatCode="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819087560"/>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1874703051594E-2"/>
          <c:y val="5.7934580071458901E-2"/>
          <c:w val="0.75490286422773101"/>
          <c:h val="0.86398091150045198"/>
        </c:manualLayout>
      </c:layout>
      <c:lineChart>
        <c:grouping val="standard"/>
        <c:varyColors val="0"/>
        <c:ser>
          <c:idx val="0"/>
          <c:order val="0"/>
          <c:tx>
            <c:strRef>
              <c:f>'5C GRAD RATE'!$E$72</c:f>
              <c:strCache>
                <c:ptCount val="1"/>
                <c:pt idx="0">
                  <c:v>MA-Larger (16)</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'5C GRAD RATE'!$F$71:$J$71</c:f>
              <c:strCache>
                <c:ptCount val="5"/>
                <c:pt idx="0">
                  <c:v>Fall 2009 Cohort</c:v>
                </c:pt>
                <c:pt idx="1">
                  <c:v>Fall 2010 Cohort</c:v>
                </c:pt>
                <c:pt idx="2">
                  <c:v>Fall 2011 Cohort</c:v>
                </c:pt>
                <c:pt idx="3">
                  <c:v>Fall 2012 Cohort</c:v>
                </c:pt>
                <c:pt idx="4">
                  <c:v>Fall 2013 Cohort</c:v>
                </c:pt>
              </c:strCache>
            </c:strRef>
          </c:cat>
          <c:val>
            <c:numRef>
              <c:f>'5C GRAD RATE'!$F$72:$J$72</c:f>
              <c:numCache>
                <c:formatCode>0.0%</c:formatCode>
                <c:ptCount val="5"/>
                <c:pt idx="0">
                  <c:v>0.4944943611602205</c:v>
                </c:pt>
                <c:pt idx="1">
                  <c:v>0.49049854683657501</c:v>
                </c:pt>
                <c:pt idx="2">
                  <c:v>0.53977305166999745</c:v>
                </c:pt>
                <c:pt idx="3">
                  <c:v>0.54401069724488194</c:v>
                </c:pt>
                <c:pt idx="4">
                  <c:v>0.55302551127978106</c:v>
                </c:pt>
              </c:numCache>
            </c:numRef>
          </c:val>
          <c:smooth val="0"/>
          <c:extLst>
            <c:ext xmlns:c16="http://schemas.microsoft.com/office/drawing/2014/chart" uri="{C3380CC4-5D6E-409C-BE32-E72D297353CC}">
              <c16:uniqueId val="{00000000-0440-43A7-BFF0-23FB6CFC0105}"/>
            </c:ext>
          </c:extLst>
        </c:ser>
        <c:ser>
          <c:idx val="1"/>
          <c:order val="1"/>
          <c:tx>
            <c:strRef>
              <c:f>'5C GRAD RATE'!$E$73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'5C GRAD RATE'!$F$71:$J$71</c:f>
              <c:strCache>
                <c:ptCount val="5"/>
                <c:pt idx="0">
                  <c:v>Fall 2009 Cohort</c:v>
                </c:pt>
                <c:pt idx="1">
                  <c:v>Fall 2010 Cohort</c:v>
                </c:pt>
                <c:pt idx="2">
                  <c:v>Fall 2011 Cohort</c:v>
                </c:pt>
                <c:pt idx="3">
                  <c:v>Fall 2012 Cohort</c:v>
                </c:pt>
                <c:pt idx="4">
                  <c:v>Fall 2013 Cohort</c:v>
                </c:pt>
              </c:strCache>
            </c:strRef>
          </c:cat>
          <c:val>
            <c:numRef>
              <c:f>'5C GRAD RATE'!$F$73:$J$73</c:f>
              <c:numCache>
                <c:formatCode>0.0%</c:formatCode>
                <c:ptCount val="5"/>
                <c:pt idx="0">
                  <c:v>0.46588642106663103</c:v>
                </c:pt>
                <c:pt idx="1">
                  <c:v>0.46325757575757553</c:v>
                </c:pt>
                <c:pt idx="2">
                  <c:v>0.47228122344944751</c:v>
                </c:pt>
                <c:pt idx="3">
                  <c:v>0.47376402790415501</c:v>
                </c:pt>
                <c:pt idx="4">
                  <c:v>0.50325689597873047</c:v>
                </c:pt>
              </c:numCache>
            </c:numRef>
          </c:val>
          <c:smooth val="0"/>
          <c:extLst>
            <c:ext xmlns:c16="http://schemas.microsoft.com/office/drawing/2014/chart" uri="{C3380CC4-5D6E-409C-BE32-E72D297353CC}">
              <c16:uniqueId val="{00000001-0440-43A7-BFF0-23FB6CFC0105}"/>
            </c:ext>
          </c:extLst>
        </c:ser>
        <c:ser>
          <c:idx val="2"/>
          <c:order val="2"/>
          <c:tx>
            <c:strRef>
              <c:f>'5C GRAD RATE'!$E$74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'5C GRAD RATE'!$F$71:$J$71</c:f>
              <c:strCache>
                <c:ptCount val="5"/>
                <c:pt idx="0">
                  <c:v>Fall 2009 Cohort</c:v>
                </c:pt>
                <c:pt idx="1">
                  <c:v>Fall 2010 Cohort</c:v>
                </c:pt>
                <c:pt idx="2">
                  <c:v>Fall 2011 Cohort</c:v>
                </c:pt>
                <c:pt idx="3">
                  <c:v>Fall 2012 Cohort</c:v>
                </c:pt>
                <c:pt idx="4">
                  <c:v>Fall 2013 Cohort</c:v>
                </c:pt>
              </c:strCache>
            </c:strRef>
          </c:cat>
          <c:val>
            <c:numRef>
              <c:f>'5C GRAD RATE'!$F$74:$J$74</c:f>
              <c:numCache>
                <c:formatCode>0.0%</c:formatCode>
                <c:ptCount val="5"/>
                <c:pt idx="0">
                  <c:v>0.4375</c:v>
                </c:pt>
                <c:pt idx="1">
                  <c:v>0.47499999999999998</c:v>
                </c:pt>
                <c:pt idx="2">
                  <c:v>0.52444444444444405</c:v>
                </c:pt>
                <c:pt idx="3">
                  <c:v>0.5</c:v>
                </c:pt>
                <c:pt idx="4">
                  <c:v>0.551219512195122</c:v>
                </c:pt>
              </c:numCache>
            </c:numRef>
          </c:val>
          <c:smooth val="0"/>
          <c:extLst>
            <c:ext xmlns:c16="http://schemas.microsoft.com/office/drawing/2014/chart" uri="{C3380CC4-5D6E-409C-BE32-E72D297353CC}">
              <c16:uniqueId val="{00000002-0440-43A7-BFF0-23FB6CFC0105}"/>
            </c:ext>
          </c:extLst>
        </c:ser>
        <c:ser>
          <c:idx val="3"/>
          <c:order val="3"/>
          <c:tx>
            <c:strRef>
              <c:f>'5C GRAD RATE'!$E$75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'5C GRAD RATE'!$F$71:$J$71</c:f>
              <c:strCache>
                <c:ptCount val="5"/>
                <c:pt idx="0">
                  <c:v>Fall 2009 Cohort</c:v>
                </c:pt>
                <c:pt idx="1">
                  <c:v>Fall 2010 Cohort</c:v>
                </c:pt>
                <c:pt idx="2">
                  <c:v>Fall 2011 Cohort</c:v>
                </c:pt>
                <c:pt idx="3">
                  <c:v>Fall 2012 Cohort</c:v>
                </c:pt>
                <c:pt idx="4">
                  <c:v>Fall 2013 Cohort</c:v>
                </c:pt>
              </c:strCache>
            </c:strRef>
          </c:cat>
          <c:val>
            <c:numRef>
              <c:f>'5C GRAD RATE'!$F$75:$J$75</c:f>
              <c:numCache>
                <c:formatCode>0.0%</c:formatCode>
                <c:ptCount val="5"/>
                <c:pt idx="0">
                  <c:v>0.70359652749069856</c:v>
                </c:pt>
                <c:pt idx="1">
                  <c:v>0.65128033152082754</c:v>
                </c:pt>
                <c:pt idx="2">
                  <c:v>0.66992551210428297</c:v>
                </c:pt>
                <c:pt idx="3">
                  <c:v>0.6981670811458045</c:v>
                </c:pt>
                <c:pt idx="4">
                  <c:v>0.67711162027608052</c:v>
                </c:pt>
              </c:numCache>
            </c:numRef>
          </c:val>
          <c:smooth val="0"/>
          <c:extLst>
            <c:ext xmlns:c16="http://schemas.microsoft.com/office/drawing/2014/chart" uri="{C3380CC4-5D6E-409C-BE32-E72D297353CC}">
              <c16:uniqueId val="{00000003-0440-43A7-BFF0-23FB6CFC0105}"/>
            </c:ext>
          </c:extLst>
        </c:ser>
        <c:ser>
          <c:idx val="4"/>
          <c:order val="4"/>
          <c:tx>
            <c:strRef>
              <c:f>'5C GRAD RATE'!$E$76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'5C GRAD RATE'!$F$71:$J$71</c:f>
              <c:strCache>
                <c:ptCount val="5"/>
                <c:pt idx="0">
                  <c:v>Fall 2009 Cohort</c:v>
                </c:pt>
                <c:pt idx="1">
                  <c:v>Fall 2010 Cohort</c:v>
                </c:pt>
                <c:pt idx="2">
                  <c:v>Fall 2011 Cohort</c:v>
                </c:pt>
                <c:pt idx="3">
                  <c:v>Fall 2012 Cohort</c:v>
                </c:pt>
                <c:pt idx="4">
                  <c:v>Fall 2013 Cohort</c:v>
                </c:pt>
              </c:strCache>
            </c:strRef>
          </c:cat>
          <c:val>
            <c:numRef>
              <c:f>'5C GRAD RATE'!$F$76:$J$76</c:f>
              <c:numCache>
                <c:formatCode>0.0%</c:formatCode>
                <c:ptCount val="5"/>
                <c:pt idx="0">
                  <c:v>0.44537815126050401</c:v>
                </c:pt>
                <c:pt idx="1">
                  <c:v>0.41025641025641002</c:v>
                </c:pt>
                <c:pt idx="2">
                  <c:v>0.46060606060606102</c:v>
                </c:pt>
                <c:pt idx="3">
                  <c:v>0.44585987261146498</c:v>
                </c:pt>
                <c:pt idx="4">
                  <c:v>0.42767295597484301</c:v>
                </c:pt>
              </c:numCache>
            </c:numRef>
          </c:val>
          <c:smooth val="0"/>
          <c:extLst>
            <c:ext xmlns:c16="http://schemas.microsoft.com/office/drawing/2014/chart" uri="{C3380CC4-5D6E-409C-BE32-E72D297353CC}">
              <c16:uniqueId val="{00000004-0440-43A7-BFF0-23FB6CFC0105}"/>
            </c:ext>
          </c:extLst>
        </c:ser>
        <c:ser>
          <c:idx val="5"/>
          <c:order val="5"/>
          <c:tx>
            <c:strRef>
              <c:f>'5C GRAD RATE'!$E$77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'5C GRAD RATE'!$F$71:$J$71</c:f>
              <c:strCache>
                <c:ptCount val="5"/>
                <c:pt idx="0">
                  <c:v>Fall 2009 Cohort</c:v>
                </c:pt>
                <c:pt idx="1">
                  <c:v>Fall 2010 Cohort</c:v>
                </c:pt>
                <c:pt idx="2">
                  <c:v>Fall 2011 Cohort</c:v>
                </c:pt>
                <c:pt idx="3">
                  <c:v>Fall 2012 Cohort</c:v>
                </c:pt>
                <c:pt idx="4">
                  <c:v>Fall 2013 Cohort</c:v>
                </c:pt>
              </c:strCache>
            </c:strRef>
          </c:cat>
          <c:val>
            <c:numRef>
              <c:f>'5C GRAD RATE'!$F$77:$J$77</c:f>
              <c:numCache>
                <c:formatCode>0.0%</c:formatCode>
                <c:ptCount val="5"/>
                <c:pt idx="0">
                  <c:v>0.56324477210553148</c:v>
                </c:pt>
                <c:pt idx="1">
                  <c:v>0.56259584349578651</c:v>
                </c:pt>
                <c:pt idx="2">
                  <c:v>0.56763856054636197</c:v>
                </c:pt>
                <c:pt idx="3">
                  <c:v>0.58012345679012345</c:v>
                </c:pt>
                <c:pt idx="4">
                  <c:v>0.58341904316658899</c:v>
                </c:pt>
              </c:numCache>
            </c:numRef>
          </c:val>
          <c:smooth val="0"/>
          <c:extLst>
            <c:ext xmlns:c16="http://schemas.microsoft.com/office/drawing/2014/chart" uri="{C3380CC4-5D6E-409C-BE32-E72D297353CC}">
              <c16:uniqueId val="{00000005-0440-43A7-BFF0-23FB6CFC0105}"/>
            </c:ext>
          </c:extLst>
        </c:ser>
        <c:ser>
          <c:idx val="6"/>
          <c:order val="6"/>
          <c:tx>
            <c:strRef>
              <c:f>'5C GRAD RATE'!$E$78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'5C GRAD RATE'!$F$71:$J$71</c:f>
              <c:strCache>
                <c:ptCount val="5"/>
                <c:pt idx="0">
                  <c:v>Fall 2009 Cohort</c:v>
                </c:pt>
                <c:pt idx="1">
                  <c:v>Fall 2010 Cohort</c:v>
                </c:pt>
                <c:pt idx="2">
                  <c:v>Fall 2011 Cohort</c:v>
                </c:pt>
                <c:pt idx="3">
                  <c:v>Fall 2012 Cohort</c:v>
                </c:pt>
                <c:pt idx="4">
                  <c:v>Fall 2013 Cohort</c:v>
                </c:pt>
              </c:strCache>
            </c:strRef>
          </c:cat>
          <c:val>
            <c:numRef>
              <c:f>'5C GRAD RATE'!$F$78:$J$78</c:f>
              <c:numCache>
                <c:formatCode>0.0%</c:formatCode>
                <c:ptCount val="5"/>
                <c:pt idx="0">
                  <c:v>0.46956521739130402</c:v>
                </c:pt>
                <c:pt idx="1">
                  <c:v>0.523668639053254</c:v>
                </c:pt>
                <c:pt idx="2">
                  <c:v>0.51507537688442195</c:v>
                </c:pt>
                <c:pt idx="3">
                  <c:v>0.53239436619718306</c:v>
                </c:pt>
                <c:pt idx="4">
                  <c:v>0.55491329479768803</c:v>
                </c:pt>
              </c:numCache>
            </c:numRef>
          </c:val>
          <c:smooth val="0"/>
          <c:extLst>
            <c:ext xmlns:c16="http://schemas.microsoft.com/office/drawing/2014/chart" uri="{C3380CC4-5D6E-409C-BE32-E72D297353CC}">
              <c16:uniqueId val="{00000006-0440-43A7-BFF0-23FB6CFC0105}"/>
            </c:ext>
          </c:extLst>
        </c:ser>
        <c:dLbls>
          <c:showLegendKey val="0"/>
          <c:showVal val="0"/>
          <c:showCatName val="0"/>
          <c:showSerName val="0"/>
          <c:showPercent val="0"/>
          <c:showBubbleSize val="0"/>
        </c:dLbls>
        <c:marker val="1"/>
        <c:smooth val="0"/>
        <c:axId val="688496856"/>
        <c:axId val="688498816"/>
      </c:lineChart>
      <c:catAx>
        <c:axId val="688496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688498816"/>
        <c:crosses val="autoZero"/>
        <c:auto val="1"/>
        <c:lblAlgn val="ctr"/>
        <c:lblOffset val="100"/>
        <c:tickLblSkip val="1"/>
        <c:tickMarkSkip val="1"/>
        <c:noMultiLvlLbl val="0"/>
      </c:catAx>
      <c:valAx>
        <c:axId val="688498816"/>
        <c:scaling>
          <c:orientation val="minMax"/>
          <c:min val="0.300000000000000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88496856"/>
        <c:crosses val="autoZero"/>
        <c:crossBetween val="between"/>
      </c:valAx>
      <c:spPr>
        <a:solidFill>
          <a:srgbClr val="C0C0C0"/>
        </a:solidFill>
        <a:ln w="12700">
          <a:solidFill>
            <a:srgbClr val="808080"/>
          </a:solidFill>
          <a:prstDash val="solid"/>
        </a:ln>
      </c:spPr>
    </c:plotArea>
    <c:legend>
      <c:legendPos val="r"/>
      <c:layout>
        <c:manualLayout>
          <c:xMode val="edge"/>
          <c:yMode val="edge"/>
          <c:x val="0.78029612956251648"/>
          <c:y val="2.7522983727165291E-2"/>
          <c:w val="0.20541886744164733"/>
          <c:h val="0.4495420675436995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030840433339602E-2"/>
          <c:y val="8.4577319888156602E-2"/>
          <c:w val="0.76014851455416199"/>
          <c:h val="0.81094724363350201"/>
        </c:manualLayout>
      </c:layout>
      <c:lineChart>
        <c:grouping val="standard"/>
        <c:varyColors val="0"/>
        <c:ser>
          <c:idx val="0"/>
          <c:order val="0"/>
          <c:tx>
            <c:strRef>
              <c:f>'6R STUDENT FAC'!$E$36</c:f>
              <c:strCache>
                <c:ptCount val="1"/>
                <c:pt idx="0">
                  <c:v>Far West (60)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'6R STUDENT FAC'!$F$35:$J$35</c:f>
              <c:strCache>
                <c:ptCount val="5"/>
                <c:pt idx="0">
                  <c:v>Fall 2015</c:v>
                </c:pt>
                <c:pt idx="1">
                  <c:v>Fall 2016</c:v>
                </c:pt>
                <c:pt idx="2">
                  <c:v>Fall 2017</c:v>
                </c:pt>
                <c:pt idx="3">
                  <c:v>Fall 2018</c:v>
                </c:pt>
                <c:pt idx="4">
                  <c:v>Fall 2019</c:v>
                </c:pt>
              </c:strCache>
            </c:strRef>
          </c:cat>
          <c:val>
            <c:numRef>
              <c:f>'6R STUDENT FAC'!$F$36:$J$36</c:f>
              <c:numCache>
                <c:formatCode>_(* #,##0.0_);_(* \(#,##0.0\);_(* "-"??_);_(@_)</c:formatCode>
                <c:ptCount val="5"/>
                <c:pt idx="0">
                  <c:v>11.191768444666</c:v>
                </c:pt>
                <c:pt idx="1">
                  <c:v>11.2562947562948</c:v>
                </c:pt>
                <c:pt idx="2">
                  <c:v>11.30779569892475</c:v>
                </c:pt>
                <c:pt idx="3">
                  <c:v>11.031882868089799</c:v>
                </c:pt>
                <c:pt idx="4">
                  <c:v>11.144734053825001</c:v>
                </c:pt>
              </c:numCache>
            </c:numRef>
          </c:val>
          <c:smooth val="0"/>
          <c:extLst>
            <c:ext xmlns:c16="http://schemas.microsoft.com/office/drawing/2014/chart" uri="{C3380CC4-5D6E-409C-BE32-E72D297353CC}">
              <c16:uniqueId val="{00000000-33E5-4995-9E2F-7F3CD5A0FEA3}"/>
            </c:ext>
          </c:extLst>
        </c:ser>
        <c:ser>
          <c:idx val="1"/>
          <c:order val="1"/>
          <c:tx>
            <c:strRef>
              <c:f>'6R STUDENT FAC'!$E$37</c:f>
              <c:strCache>
                <c:ptCount val="1"/>
                <c:pt idx="0">
                  <c:v>Mid East (130)</c:v>
                </c:pt>
              </c:strCache>
            </c:strRef>
          </c:tx>
          <c:spPr>
            <a:ln w="25400">
              <a:solidFill>
                <a:srgbClr val="DD0806"/>
              </a:solidFill>
              <a:prstDash val="solid"/>
            </a:ln>
          </c:spPr>
          <c:marker>
            <c:symbol val="star"/>
            <c:size val="5"/>
            <c:spPr>
              <a:noFill/>
              <a:ln>
                <a:solidFill>
                  <a:srgbClr val="DD0806"/>
                </a:solidFill>
                <a:prstDash val="solid"/>
              </a:ln>
            </c:spPr>
          </c:marker>
          <c:cat>
            <c:strRef>
              <c:f>'6R STUDENT FAC'!$F$35:$J$35</c:f>
              <c:strCache>
                <c:ptCount val="5"/>
                <c:pt idx="0">
                  <c:v>Fall 2015</c:v>
                </c:pt>
                <c:pt idx="1">
                  <c:v>Fall 2016</c:v>
                </c:pt>
                <c:pt idx="2">
                  <c:v>Fall 2017</c:v>
                </c:pt>
                <c:pt idx="3">
                  <c:v>Fall 2018</c:v>
                </c:pt>
                <c:pt idx="4">
                  <c:v>Fall 2019</c:v>
                </c:pt>
              </c:strCache>
            </c:strRef>
          </c:cat>
          <c:val>
            <c:numRef>
              <c:f>'6R STUDENT FAC'!$F$37:$J$37</c:f>
              <c:numCache>
                <c:formatCode>_(* #,##0.0_);_(* \(#,##0.0\);_(* "-"??_);_(@_)</c:formatCode>
                <c:ptCount val="5"/>
                <c:pt idx="0">
                  <c:v>12.3757808219178</c:v>
                </c:pt>
                <c:pt idx="1">
                  <c:v>12.363664215686249</c:v>
                </c:pt>
                <c:pt idx="2">
                  <c:v>12.0442897497982</c:v>
                </c:pt>
                <c:pt idx="3">
                  <c:v>12.074790967147301</c:v>
                </c:pt>
                <c:pt idx="4">
                  <c:v>11.795758218451748</c:v>
                </c:pt>
              </c:numCache>
            </c:numRef>
          </c:val>
          <c:smooth val="0"/>
          <c:extLst>
            <c:ext xmlns:c16="http://schemas.microsoft.com/office/drawing/2014/chart" uri="{C3380CC4-5D6E-409C-BE32-E72D297353CC}">
              <c16:uniqueId val="{00000001-33E5-4995-9E2F-7F3CD5A0FEA3}"/>
            </c:ext>
          </c:extLst>
        </c:ser>
        <c:ser>
          <c:idx val="2"/>
          <c:order val="2"/>
          <c:tx>
            <c:strRef>
              <c:f>'6R STUDENT FAC'!$E$38</c:f>
              <c:strCache>
                <c:ptCount val="1"/>
                <c:pt idx="0">
                  <c:v>Midwest (181)</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'6R STUDENT FAC'!$F$35:$J$35</c:f>
              <c:strCache>
                <c:ptCount val="5"/>
                <c:pt idx="0">
                  <c:v>Fall 2015</c:v>
                </c:pt>
                <c:pt idx="1">
                  <c:v>Fall 2016</c:v>
                </c:pt>
                <c:pt idx="2">
                  <c:v>Fall 2017</c:v>
                </c:pt>
                <c:pt idx="3">
                  <c:v>Fall 2018</c:v>
                </c:pt>
                <c:pt idx="4">
                  <c:v>Fall 2019</c:v>
                </c:pt>
              </c:strCache>
            </c:strRef>
          </c:cat>
          <c:val>
            <c:numRef>
              <c:f>'6R STUDENT FAC'!$F$38:$J$38</c:f>
              <c:numCache>
                <c:formatCode>_(* #,##0.0_);_(* \(#,##0.0\);_(* "-"??_);_(@_)</c:formatCode>
                <c:ptCount val="5"/>
                <c:pt idx="0">
                  <c:v>12.508196721311499</c:v>
                </c:pt>
                <c:pt idx="1">
                  <c:v>12.5348837209302</c:v>
                </c:pt>
                <c:pt idx="2">
                  <c:v>12.164383561643801</c:v>
                </c:pt>
                <c:pt idx="3">
                  <c:v>12.0743801652893</c:v>
                </c:pt>
                <c:pt idx="4">
                  <c:v>11.953488372093</c:v>
                </c:pt>
              </c:numCache>
            </c:numRef>
          </c:val>
          <c:smooth val="0"/>
          <c:extLst>
            <c:ext xmlns:c16="http://schemas.microsoft.com/office/drawing/2014/chart" uri="{C3380CC4-5D6E-409C-BE32-E72D297353CC}">
              <c16:uniqueId val="{00000002-33E5-4995-9E2F-7F3CD5A0FEA3}"/>
            </c:ext>
          </c:extLst>
        </c:ser>
        <c:ser>
          <c:idx val="3"/>
          <c:order val="3"/>
          <c:tx>
            <c:strRef>
              <c:f>'6R STUDENT FAC'!$E$39</c:f>
              <c:strCache>
                <c:ptCount val="1"/>
                <c:pt idx="0">
                  <c:v>New England (66)</c:v>
                </c:pt>
              </c:strCache>
            </c:strRef>
          </c:tx>
          <c:spPr>
            <a:ln w="25400">
              <a:solidFill>
                <a:srgbClr val="006411"/>
              </a:solidFill>
              <a:prstDash val="solid"/>
            </a:ln>
          </c:spPr>
          <c:marker>
            <c:symbol val="x"/>
            <c:size val="5"/>
            <c:spPr>
              <a:noFill/>
              <a:ln>
                <a:solidFill>
                  <a:srgbClr val="006411"/>
                </a:solidFill>
                <a:prstDash val="solid"/>
              </a:ln>
            </c:spPr>
          </c:marker>
          <c:cat>
            <c:strRef>
              <c:f>'6R STUDENT FAC'!$F$35:$J$35</c:f>
              <c:strCache>
                <c:ptCount val="5"/>
                <c:pt idx="0">
                  <c:v>Fall 2015</c:v>
                </c:pt>
                <c:pt idx="1">
                  <c:v>Fall 2016</c:v>
                </c:pt>
                <c:pt idx="2">
                  <c:v>Fall 2017</c:v>
                </c:pt>
                <c:pt idx="3">
                  <c:v>Fall 2018</c:v>
                </c:pt>
                <c:pt idx="4">
                  <c:v>Fall 2019</c:v>
                </c:pt>
              </c:strCache>
            </c:strRef>
          </c:cat>
          <c:val>
            <c:numRef>
              <c:f>'6R STUDENT FAC'!$F$39:$J$39</c:f>
              <c:numCache>
                <c:formatCode>_(* #,##0.0_);_(* \(#,##0.0\);_(* "-"??_);_(@_)</c:formatCode>
                <c:ptCount val="5"/>
                <c:pt idx="0">
                  <c:v>12.87026920477585</c:v>
                </c:pt>
                <c:pt idx="1">
                  <c:v>12.578473857748499</c:v>
                </c:pt>
                <c:pt idx="2">
                  <c:v>12.02651576833305</c:v>
                </c:pt>
                <c:pt idx="3">
                  <c:v>12.0203435804702</c:v>
                </c:pt>
                <c:pt idx="4">
                  <c:v>11.823137527517051</c:v>
                </c:pt>
              </c:numCache>
            </c:numRef>
          </c:val>
          <c:smooth val="0"/>
          <c:extLst>
            <c:ext xmlns:c16="http://schemas.microsoft.com/office/drawing/2014/chart" uri="{C3380CC4-5D6E-409C-BE32-E72D297353CC}">
              <c16:uniqueId val="{00000003-33E5-4995-9E2F-7F3CD5A0FEA3}"/>
            </c:ext>
          </c:extLst>
        </c:ser>
        <c:ser>
          <c:idx val="4"/>
          <c:order val="4"/>
          <c:tx>
            <c:strRef>
              <c:f>'6R STUDENT FAC'!$E$40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'6R STUDENT FAC'!$F$35:$J$35</c:f>
              <c:strCache>
                <c:ptCount val="5"/>
                <c:pt idx="0">
                  <c:v>Fall 2015</c:v>
                </c:pt>
                <c:pt idx="1">
                  <c:v>Fall 2016</c:v>
                </c:pt>
                <c:pt idx="2">
                  <c:v>Fall 2017</c:v>
                </c:pt>
                <c:pt idx="3">
                  <c:v>Fall 2018</c:v>
                </c:pt>
                <c:pt idx="4">
                  <c:v>Fall 2019</c:v>
                </c:pt>
              </c:strCache>
            </c:strRef>
          </c:cat>
          <c:val>
            <c:numRef>
              <c:f>'6R STUDENT FAC'!$F$40:$J$40</c:f>
              <c:numCache>
                <c:formatCode>_(* #,##0.0_);_(* \(#,##0.0\);_(* "-"??_);_(@_)</c:formatCode>
                <c:ptCount val="5"/>
                <c:pt idx="0">
                  <c:v>13.1757322175732</c:v>
                </c:pt>
                <c:pt idx="1">
                  <c:v>13.1964285714286</c:v>
                </c:pt>
                <c:pt idx="2">
                  <c:v>13.244897959183699</c:v>
                </c:pt>
                <c:pt idx="3">
                  <c:v>13.277310924369701</c:v>
                </c:pt>
                <c:pt idx="4">
                  <c:v>12.893333333333301</c:v>
                </c:pt>
              </c:numCache>
            </c:numRef>
          </c:val>
          <c:smooth val="0"/>
          <c:extLst>
            <c:ext xmlns:c16="http://schemas.microsoft.com/office/drawing/2014/chart" uri="{C3380CC4-5D6E-409C-BE32-E72D297353CC}">
              <c16:uniqueId val="{00000004-33E5-4995-9E2F-7F3CD5A0FEA3}"/>
            </c:ext>
          </c:extLst>
        </c:ser>
        <c:ser>
          <c:idx val="5"/>
          <c:order val="5"/>
          <c:tx>
            <c:strRef>
              <c:f>'6R STUDENT FAC'!$E$41</c:f>
              <c:strCache>
                <c:ptCount val="1"/>
                <c:pt idx="0">
                  <c:v>West (78)</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'6R STUDENT FAC'!$F$35:$J$35</c:f>
              <c:strCache>
                <c:ptCount val="5"/>
                <c:pt idx="0">
                  <c:v>Fall 2015</c:v>
                </c:pt>
                <c:pt idx="1">
                  <c:v>Fall 2016</c:v>
                </c:pt>
                <c:pt idx="2">
                  <c:v>Fall 2017</c:v>
                </c:pt>
                <c:pt idx="3">
                  <c:v>Fall 2018</c:v>
                </c:pt>
                <c:pt idx="4">
                  <c:v>Fall 2019</c:v>
                </c:pt>
              </c:strCache>
            </c:strRef>
          </c:cat>
          <c:val>
            <c:numRef>
              <c:f>'6R STUDENT FAC'!$F$41:$J$41</c:f>
              <c:numCache>
                <c:formatCode>_(* #,##0.0_);_(* \(#,##0.0\);_(* "-"??_);_(@_)</c:formatCode>
                <c:ptCount val="5"/>
                <c:pt idx="0">
                  <c:v>13.300214822771199</c:v>
                </c:pt>
                <c:pt idx="1">
                  <c:v>13.114962251201099</c:v>
                </c:pt>
                <c:pt idx="2">
                  <c:v>12.602941176470601</c:v>
                </c:pt>
                <c:pt idx="3">
                  <c:v>12.611688311688301</c:v>
                </c:pt>
                <c:pt idx="4">
                  <c:v>12.6835412081193</c:v>
                </c:pt>
              </c:numCache>
            </c:numRef>
          </c:val>
          <c:smooth val="0"/>
          <c:extLst>
            <c:ext xmlns:c16="http://schemas.microsoft.com/office/drawing/2014/chart" uri="{C3380CC4-5D6E-409C-BE32-E72D297353CC}">
              <c16:uniqueId val="{00000005-33E5-4995-9E2F-7F3CD5A0FEA3}"/>
            </c:ext>
          </c:extLst>
        </c:ser>
        <c:ser>
          <c:idx val="6"/>
          <c:order val="6"/>
          <c:tx>
            <c:strRef>
              <c:f>'6R STUDENT FAC'!$E$42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'6R STUDENT FAC'!$F$35:$J$35</c:f>
              <c:strCache>
                <c:ptCount val="5"/>
                <c:pt idx="0">
                  <c:v>Fall 2015</c:v>
                </c:pt>
                <c:pt idx="1">
                  <c:v>Fall 2016</c:v>
                </c:pt>
                <c:pt idx="2">
                  <c:v>Fall 2017</c:v>
                </c:pt>
                <c:pt idx="3">
                  <c:v>Fall 2018</c:v>
                </c:pt>
                <c:pt idx="4">
                  <c:v>Fall 2019</c:v>
                </c:pt>
              </c:strCache>
            </c:strRef>
          </c:cat>
          <c:val>
            <c:numRef>
              <c:f>'6R STUDENT FAC'!$F$42:$J$42</c:f>
              <c:numCache>
                <c:formatCode>_(* #,##0.0_);_(* \(#,##0.0\);_(* "-"??_);_(@_)</c:formatCode>
                <c:ptCount val="5"/>
                <c:pt idx="0">
                  <c:v>12.6325210456358</c:v>
                </c:pt>
                <c:pt idx="1">
                  <c:v>12.598871403592451</c:v>
                </c:pt>
                <c:pt idx="2">
                  <c:v>12.375</c:v>
                </c:pt>
                <c:pt idx="3">
                  <c:v>12.26778711484595</c:v>
                </c:pt>
                <c:pt idx="4">
                  <c:v>12.136713422949551</c:v>
                </c:pt>
              </c:numCache>
            </c:numRef>
          </c:val>
          <c:smooth val="0"/>
          <c:extLst>
            <c:ext xmlns:c16="http://schemas.microsoft.com/office/drawing/2014/chart" uri="{C3380CC4-5D6E-409C-BE32-E72D297353CC}">
              <c16:uniqueId val="{00000006-33E5-4995-9E2F-7F3CD5A0FEA3}"/>
            </c:ext>
          </c:extLst>
        </c:ser>
        <c:dLbls>
          <c:showLegendKey val="0"/>
          <c:showVal val="0"/>
          <c:showCatName val="0"/>
          <c:showSerName val="0"/>
          <c:showPercent val="0"/>
          <c:showBubbleSize val="0"/>
        </c:dLbls>
        <c:marker val="1"/>
        <c:smooth val="0"/>
        <c:axId val="856879472"/>
        <c:axId val="856885352"/>
      </c:lineChart>
      <c:catAx>
        <c:axId val="856879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6885352"/>
        <c:crossesAt val="10.5"/>
        <c:auto val="1"/>
        <c:lblAlgn val="ctr"/>
        <c:lblOffset val="1"/>
        <c:tickLblSkip val="1"/>
        <c:tickMarkSkip val="1"/>
        <c:noMultiLvlLbl val="0"/>
      </c:catAx>
      <c:valAx>
        <c:axId val="856885352"/>
        <c:scaling>
          <c:orientation val="minMax"/>
          <c:max val="13.5"/>
          <c:min val="10.5"/>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6879472"/>
        <c:crosses val="autoZero"/>
        <c:crossBetween val="between"/>
      </c:valAx>
      <c:spPr>
        <a:solidFill>
          <a:srgbClr val="C0C0C0"/>
        </a:solidFill>
        <a:ln w="3175">
          <a:solidFill>
            <a:srgbClr val="808080"/>
          </a:solidFill>
          <a:prstDash val="solid"/>
        </a:ln>
      </c:spPr>
    </c:plotArea>
    <c:legend>
      <c:legendPos val="r"/>
      <c:layout>
        <c:manualLayout>
          <c:xMode val="edge"/>
          <c:yMode val="edge"/>
          <c:x val="0.79564687332840134"/>
          <c:y val="2.2610562468855025E-2"/>
          <c:w val="0.19643769198468614"/>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39408866995107E-2"/>
          <c:y val="8.5000103759892295E-2"/>
          <c:w val="0.77463054187192104"/>
          <c:h val="0.82750101013306898"/>
        </c:manualLayout>
      </c:layout>
      <c:lineChart>
        <c:grouping val="standard"/>
        <c:varyColors val="0"/>
        <c:ser>
          <c:idx val="0"/>
          <c:order val="0"/>
          <c:tx>
            <c:strRef>
              <c:f>'6R STUDENT FAC'!$E$71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'6R STUDENT FAC'!$F$70:$J$70</c:f>
              <c:strCache>
                <c:ptCount val="5"/>
                <c:pt idx="0">
                  <c:v>Fall 2015</c:v>
                </c:pt>
                <c:pt idx="1">
                  <c:v>Fall 2016</c:v>
                </c:pt>
                <c:pt idx="2">
                  <c:v>Fall 2017</c:v>
                </c:pt>
                <c:pt idx="3">
                  <c:v>Fall 2018</c:v>
                </c:pt>
                <c:pt idx="4">
                  <c:v>Fall 2019</c:v>
                </c:pt>
              </c:strCache>
            </c:strRef>
          </c:cat>
          <c:val>
            <c:numRef>
              <c:f>'6R STUDENT FAC'!$F$71:$J$71</c:f>
              <c:numCache>
                <c:formatCode>_(* #,##0.0_);_(* \(#,##0.0\);_(* "-"??_);_(@_)</c:formatCode>
                <c:ptCount val="5"/>
                <c:pt idx="0">
                  <c:v>16.042394366197172</c:v>
                </c:pt>
                <c:pt idx="1">
                  <c:v>16.243374044533073</c:v>
                </c:pt>
                <c:pt idx="2">
                  <c:v>16.081404174573073</c:v>
                </c:pt>
                <c:pt idx="3">
                  <c:v>16.28675314465405</c:v>
                </c:pt>
                <c:pt idx="4">
                  <c:v>15.128830269118026</c:v>
                </c:pt>
              </c:numCache>
            </c:numRef>
          </c:val>
          <c:smooth val="0"/>
          <c:extLst>
            <c:ext xmlns:c16="http://schemas.microsoft.com/office/drawing/2014/chart" uri="{C3380CC4-5D6E-409C-BE32-E72D297353CC}">
              <c16:uniqueId val="{00000000-A28B-440A-97C7-30A63C9D885F}"/>
            </c:ext>
          </c:extLst>
        </c:ser>
        <c:ser>
          <c:idx val="1"/>
          <c:order val="1"/>
          <c:tx>
            <c:strRef>
              <c:f>'6R STUDENT FAC'!$E$72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'6R STUDENT FAC'!$F$70:$J$70</c:f>
              <c:strCache>
                <c:ptCount val="5"/>
                <c:pt idx="0">
                  <c:v>Fall 2015</c:v>
                </c:pt>
                <c:pt idx="1">
                  <c:v>Fall 2016</c:v>
                </c:pt>
                <c:pt idx="2">
                  <c:v>Fall 2017</c:v>
                </c:pt>
                <c:pt idx="3">
                  <c:v>Fall 2018</c:v>
                </c:pt>
                <c:pt idx="4">
                  <c:v>Fall 2019</c:v>
                </c:pt>
              </c:strCache>
            </c:strRef>
          </c:cat>
          <c:val>
            <c:numRef>
              <c:f>'6R STUDENT FAC'!$F$72:$J$72</c:f>
              <c:numCache>
                <c:formatCode>_(* #,##0.0_);_(* \(#,##0.0\);_(* "-"??_);_(@_)</c:formatCode>
                <c:ptCount val="5"/>
                <c:pt idx="0">
                  <c:v>13.300214822771199</c:v>
                </c:pt>
                <c:pt idx="1">
                  <c:v>13.114962251201099</c:v>
                </c:pt>
                <c:pt idx="2">
                  <c:v>12.602941176470601</c:v>
                </c:pt>
                <c:pt idx="3">
                  <c:v>12.611688311688301</c:v>
                </c:pt>
                <c:pt idx="4">
                  <c:v>12.6835412081193</c:v>
                </c:pt>
              </c:numCache>
            </c:numRef>
          </c:val>
          <c:smooth val="0"/>
          <c:extLst>
            <c:ext xmlns:c16="http://schemas.microsoft.com/office/drawing/2014/chart" uri="{C3380CC4-5D6E-409C-BE32-E72D297353CC}">
              <c16:uniqueId val="{00000001-A28B-440A-97C7-30A63C9D885F}"/>
            </c:ext>
          </c:extLst>
        </c:ser>
        <c:ser>
          <c:idx val="2"/>
          <c:order val="2"/>
          <c:tx>
            <c:strRef>
              <c:f>'6R STUDENT FAC'!$E$73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'6R STUDENT FAC'!$F$70:$J$70</c:f>
              <c:strCache>
                <c:ptCount val="5"/>
                <c:pt idx="0">
                  <c:v>Fall 2015</c:v>
                </c:pt>
                <c:pt idx="1">
                  <c:v>Fall 2016</c:v>
                </c:pt>
                <c:pt idx="2">
                  <c:v>Fall 2017</c:v>
                </c:pt>
                <c:pt idx="3">
                  <c:v>Fall 2018</c:v>
                </c:pt>
                <c:pt idx="4">
                  <c:v>Fall 2019</c:v>
                </c:pt>
              </c:strCache>
            </c:strRef>
          </c:cat>
          <c:val>
            <c:numRef>
              <c:f>'6R STUDENT FAC'!$F$73:$J$73</c:f>
              <c:numCache>
                <c:formatCode>_(* #,##0.0_);_(* \(#,##0.0\);_(* "-"??_);_(@_)</c:formatCode>
                <c:ptCount val="5"/>
                <c:pt idx="0">
                  <c:v>10.75339673913045</c:v>
                </c:pt>
                <c:pt idx="1">
                  <c:v>11.276580459770125</c:v>
                </c:pt>
                <c:pt idx="2">
                  <c:v>10.736860795454525</c:v>
                </c:pt>
                <c:pt idx="3">
                  <c:v>10.595052679798425</c:v>
                </c:pt>
                <c:pt idx="4">
                  <c:v>11.11838942307695</c:v>
                </c:pt>
              </c:numCache>
            </c:numRef>
          </c:val>
          <c:smooth val="0"/>
          <c:extLst>
            <c:ext xmlns:c16="http://schemas.microsoft.com/office/drawing/2014/chart" uri="{C3380CC4-5D6E-409C-BE32-E72D297353CC}">
              <c16:uniqueId val="{00000002-A28B-440A-97C7-30A63C9D885F}"/>
            </c:ext>
          </c:extLst>
        </c:ser>
        <c:ser>
          <c:idx val="3"/>
          <c:order val="3"/>
          <c:tx>
            <c:strRef>
              <c:f>'6R STUDENT FAC'!$E$74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'6R STUDENT FAC'!$F$70:$J$70</c:f>
              <c:strCache>
                <c:ptCount val="5"/>
                <c:pt idx="0">
                  <c:v>Fall 2015</c:v>
                </c:pt>
                <c:pt idx="1">
                  <c:v>Fall 2016</c:v>
                </c:pt>
                <c:pt idx="2">
                  <c:v>Fall 2017</c:v>
                </c:pt>
                <c:pt idx="3">
                  <c:v>Fall 2018</c:v>
                </c:pt>
                <c:pt idx="4">
                  <c:v>Fall 2019</c:v>
                </c:pt>
              </c:strCache>
            </c:strRef>
          </c:cat>
          <c:val>
            <c:numRef>
              <c:f>'6R STUDENT FAC'!$F$74:$J$74</c:f>
              <c:numCache>
                <c:formatCode>_(* #,##0.0_);_(* \(#,##0.0\);_(* "-"??_);_(@_)</c:formatCode>
                <c:ptCount val="5"/>
                <c:pt idx="0">
                  <c:v>12.6325210456358</c:v>
                </c:pt>
                <c:pt idx="1">
                  <c:v>12.598871403592451</c:v>
                </c:pt>
                <c:pt idx="2">
                  <c:v>12.375</c:v>
                </c:pt>
                <c:pt idx="3">
                  <c:v>12.26778711484595</c:v>
                </c:pt>
                <c:pt idx="4">
                  <c:v>12.136713422949551</c:v>
                </c:pt>
              </c:numCache>
            </c:numRef>
          </c:val>
          <c:smooth val="0"/>
          <c:extLst>
            <c:ext xmlns:c16="http://schemas.microsoft.com/office/drawing/2014/chart" uri="{C3380CC4-5D6E-409C-BE32-E72D297353CC}">
              <c16:uniqueId val="{00000003-A28B-440A-97C7-30A63C9D885F}"/>
            </c:ext>
          </c:extLst>
        </c:ser>
        <c:ser>
          <c:idx val="4"/>
          <c:order val="4"/>
          <c:tx>
            <c:strRef>
              <c:f>'6R STUDENT FAC'!$E$75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'6R STUDENT FAC'!$F$70:$J$70</c:f>
              <c:strCache>
                <c:ptCount val="5"/>
                <c:pt idx="0">
                  <c:v>Fall 2015</c:v>
                </c:pt>
                <c:pt idx="1">
                  <c:v>Fall 2016</c:v>
                </c:pt>
                <c:pt idx="2">
                  <c:v>Fall 2017</c:v>
                </c:pt>
                <c:pt idx="3">
                  <c:v>Fall 2018</c:v>
                </c:pt>
                <c:pt idx="4">
                  <c:v>Fall 2019</c:v>
                </c:pt>
              </c:strCache>
            </c:strRef>
          </c:cat>
          <c:val>
            <c:numRef>
              <c:f>'6R STUDENT FAC'!$F$75:$J$75</c:f>
              <c:numCache>
                <c:formatCode>_(* #,##0.0_);_(* \(#,##0.0\);_(* "-"??_);_(@_)</c:formatCode>
                <c:ptCount val="5"/>
                <c:pt idx="0">
                  <c:v>13.78125</c:v>
                </c:pt>
                <c:pt idx="1">
                  <c:v>13.0416666666667</c:v>
                </c:pt>
                <c:pt idx="2">
                  <c:v>14.010309278350499</c:v>
                </c:pt>
                <c:pt idx="3">
                  <c:v>13.6666666666667</c:v>
                </c:pt>
                <c:pt idx="4">
                  <c:v>14.0490196078431</c:v>
                </c:pt>
              </c:numCache>
            </c:numRef>
          </c:val>
          <c:smooth val="0"/>
          <c:extLst>
            <c:ext xmlns:c16="http://schemas.microsoft.com/office/drawing/2014/chart" uri="{C3380CC4-5D6E-409C-BE32-E72D297353CC}">
              <c16:uniqueId val="{00000004-A28B-440A-97C7-30A63C9D885F}"/>
            </c:ext>
          </c:extLst>
        </c:ser>
        <c:dLbls>
          <c:showLegendKey val="0"/>
          <c:showVal val="0"/>
          <c:showCatName val="0"/>
          <c:showSerName val="0"/>
          <c:showPercent val="0"/>
          <c:showBubbleSize val="0"/>
        </c:dLbls>
        <c:marker val="1"/>
        <c:smooth val="0"/>
        <c:axId val="856885744"/>
        <c:axId val="856879864"/>
      </c:lineChart>
      <c:catAx>
        <c:axId val="856885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56879864"/>
        <c:crosses val="autoZero"/>
        <c:auto val="1"/>
        <c:lblAlgn val="ctr"/>
        <c:lblOffset val="100"/>
        <c:tickLblSkip val="1"/>
        <c:tickMarkSkip val="1"/>
        <c:noMultiLvlLbl val="0"/>
      </c:catAx>
      <c:valAx>
        <c:axId val="856879864"/>
        <c:scaling>
          <c:orientation val="minMax"/>
          <c:min val="1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6885744"/>
        <c:crosses val="autoZero"/>
        <c:crossBetween val="between"/>
      </c:valAx>
      <c:spPr>
        <a:solidFill>
          <a:srgbClr val="C0C0C0"/>
        </a:solidFill>
        <a:ln w="12700">
          <a:solidFill>
            <a:srgbClr val="808080"/>
          </a:solidFill>
          <a:prstDash val="solid"/>
        </a:ln>
      </c:spPr>
    </c:plotArea>
    <c:legend>
      <c:legendPos val="r"/>
      <c:layout>
        <c:manualLayout>
          <c:xMode val="edge"/>
          <c:yMode val="edge"/>
          <c:x val="0.79881157343964859"/>
          <c:y val="2.5906775077075186E-2"/>
          <c:w val="0.19177424250691319"/>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59411073890696E-2"/>
          <c:y val="5.7788944723618098E-2"/>
          <c:w val="0.75642640067176103"/>
          <c:h val="0.85678391959799005"/>
        </c:manualLayout>
      </c:layout>
      <c:lineChart>
        <c:grouping val="standard"/>
        <c:varyColors val="0"/>
        <c:ser>
          <c:idx val="0"/>
          <c:order val="0"/>
          <c:tx>
            <c:strRef>
              <c:f>'6F STUDENT FAC'!$E$71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'6F STUDENT FAC'!$F$70:$J$70</c:f>
              <c:strCache>
                <c:ptCount val="5"/>
                <c:pt idx="0">
                  <c:v>Fall 2015</c:v>
                </c:pt>
                <c:pt idx="1">
                  <c:v>Fall 2016</c:v>
                </c:pt>
                <c:pt idx="2">
                  <c:v>Fall 2017</c:v>
                </c:pt>
                <c:pt idx="3">
                  <c:v>Fall 2018</c:v>
                </c:pt>
                <c:pt idx="4">
                  <c:v>Fall 2019</c:v>
                </c:pt>
              </c:strCache>
            </c:strRef>
          </c:cat>
          <c:val>
            <c:numRef>
              <c:f>'6F STUDENT FAC'!$F$71:$J$71</c:f>
              <c:numCache>
                <c:formatCode>_(* #,##0.0_);_(* \(#,##0.0\);_(* "-"??_);_(@_)</c:formatCode>
                <c:ptCount val="5"/>
                <c:pt idx="0">
                  <c:v>10.99616228070175</c:v>
                </c:pt>
                <c:pt idx="1">
                  <c:v>11.30316091954025</c:v>
                </c:pt>
                <c:pt idx="2">
                  <c:v>11.1046214355949</c:v>
                </c:pt>
                <c:pt idx="3">
                  <c:v>11.449575757575751</c:v>
                </c:pt>
                <c:pt idx="4">
                  <c:v>11.532422490804001</c:v>
                </c:pt>
              </c:numCache>
            </c:numRef>
          </c:val>
          <c:smooth val="0"/>
          <c:extLst>
            <c:ext xmlns:c16="http://schemas.microsoft.com/office/drawing/2014/chart" uri="{C3380CC4-5D6E-409C-BE32-E72D297353CC}">
              <c16:uniqueId val="{00000000-DCC0-4490-B226-E65341B23158}"/>
            </c:ext>
          </c:extLst>
        </c:ser>
        <c:ser>
          <c:idx val="1"/>
          <c:order val="1"/>
          <c:tx>
            <c:strRef>
              <c:f>'6F STUDENT FAC'!$E$72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'6F STUDENT FAC'!$F$70:$J$70</c:f>
              <c:strCache>
                <c:ptCount val="5"/>
                <c:pt idx="0">
                  <c:v>Fall 2015</c:v>
                </c:pt>
                <c:pt idx="1">
                  <c:v>Fall 2016</c:v>
                </c:pt>
                <c:pt idx="2">
                  <c:v>Fall 2017</c:v>
                </c:pt>
                <c:pt idx="3">
                  <c:v>Fall 2018</c:v>
                </c:pt>
                <c:pt idx="4">
                  <c:v>Fall 2019</c:v>
                </c:pt>
              </c:strCache>
            </c:strRef>
          </c:cat>
          <c:val>
            <c:numRef>
              <c:f>'6F STUDENT FAC'!$F$72:$J$72</c:f>
              <c:numCache>
                <c:formatCode>_(* #,##0.0_);_(* \(#,##0.0\);_(* "-"??_);_(@_)</c:formatCode>
                <c:ptCount val="5"/>
                <c:pt idx="0">
                  <c:v>13.015625</c:v>
                </c:pt>
                <c:pt idx="1">
                  <c:v>13.1129032258065</c:v>
                </c:pt>
                <c:pt idx="2">
                  <c:v>13.0352941176471</c:v>
                </c:pt>
                <c:pt idx="3">
                  <c:v>12.8762376237624</c:v>
                </c:pt>
                <c:pt idx="4">
                  <c:v>12.7234042553191</c:v>
                </c:pt>
              </c:numCache>
            </c:numRef>
          </c:val>
          <c:smooth val="0"/>
          <c:extLst>
            <c:ext xmlns:c16="http://schemas.microsoft.com/office/drawing/2014/chart" uri="{C3380CC4-5D6E-409C-BE32-E72D297353CC}">
              <c16:uniqueId val="{00000001-DCC0-4490-B226-E65341B23158}"/>
            </c:ext>
          </c:extLst>
        </c:ser>
        <c:ser>
          <c:idx val="2"/>
          <c:order val="2"/>
          <c:tx>
            <c:strRef>
              <c:f>'6F STUDENT FAC'!$E$73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'6F STUDENT FAC'!$F$70:$J$70</c:f>
              <c:strCache>
                <c:ptCount val="5"/>
                <c:pt idx="0">
                  <c:v>Fall 2015</c:v>
                </c:pt>
                <c:pt idx="1">
                  <c:v>Fall 2016</c:v>
                </c:pt>
                <c:pt idx="2">
                  <c:v>Fall 2017</c:v>
                </c:pt>
                <c:pt idx="3">
                  <c:v>Fall 2018</c:v>
                </c:pt>
                <c:pt idx="4">
                  <c:v>Fall 2019</c:v>
                </c:pt>
              </c:strCache>
            </c:strRef>
          </c:cat>
          <c:val>
            <c:numRef>
              <c:f>'6F STUDENT FAC'!$F$73:$J$73</c:f>
              <c:numCache>
                <c:formatCode>_(* #,##0.0_);_(* \(#,##0.0\);_(* "-"??_);_(@_)</c:formatCode>
                <c:ptCount val="5"/>
                <c:pt idx="0">
                  <c:v>12.9032258064516</c:v>
                </c:pt>
                <c:pt idx="1">
                  <c:v>13.884057971014499</c:v>
                </c:pt>
                <c:pt idx="2">
                  <c:v>12.540322580645199</c:v>
                </c:pt>
                <c:pt idx="3">
                  <c:v>14.3169014084507</c:v>
                </c:pt>
                <c:pt idx="4">
                  <c:v>12.771428571428601</c:v>
                </c:pt>
              </c:numCache>
            </c:numRef>
          </c:val>
          <c:smooth val="0"/>
          <c:extLst>
            <c:ext xmlns:c16="http://schemas.microsoft.com/office/drawing/2014/chart" uri="{C3380CC4-5D6E-409C-BE32-E72D297353CC}">
              <c16:uniqueId val="{00000002-DCC0-4490-B226-E65341B23158}"/>
            </c:ext>
          </c:extLst>
        </c:ser>
        <c:ser>
          <c:idx val="3"/>
          <c:order val="3"/>
          <c:tx>
            <c:strRef>
              <c:f>'6F STUDENT FAC'!$E$74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'6F STUDENT FAC'!$F$70:$J$70</c:f>
              <c:strCache>
                <c:ptCount val="5"/>
                <c:pt idx="0">
                  <c:v>Fall 2015</c:v>
                </c:pt>
                <c:pt idx="1">
                  <c:v>Fall 2016</c:v>
                </c:pt>
                <c:pt idx="2">
                  <c:v>Fall 2017</c:v>
                </c:pt>
                <c:pt idx="3">
                  <c:v>Fall 2018</c:v>
                </c:pt>
                <c:pt idx="4">
                  <c:v>Fall 2019</c:v>
                </c:pt>
              </c:strCache>
            </c:strRef>
          </c:cat>
          <c:val>
            <c:numRef>
              <c:f>'6F STUDENT FAC'!$F$74:$J$74</c:f>
              <c:numCache>
                <c:formatCode>_(* #,##0.0_);_(* \(#,##0.0\);_(* "-"??_);_(@_)</c:formatCode>
                <c:ptCount val="5"/>
                <c:pt idx="0">
                  <c:v>16.938775510204099</c:v>
                </c:pt>
                <c:pt idx="1">
                  <c:v>16.9295774647887</c:v>
                </c:pt>
                <c:pt idx="2">
                  <c:v>16.849056603773601</c:v>
                </c:pt>
                <c:pt idx="3">
                  <c:v>16.188679245283002</c:v>
                </c:pt>
                <c:pt idx="4">
                  <c:v>13.76</c:v>
                </c:pt>
              </c:numCache>
            </c:numRef>
          </c:val>
          <c:smooth val="0"/>
          <c:extLst>
            <c:ext xmlns:c16="http://schemas.microsoft.com/office/drawing/2014/chart" uri="{C3380CC4-5D6E-409C-BE32-E72D297353CC}">
              <c16:uniqueId val="{00000003-DCC0-4490-B226-E65341B23158}"/>
            </c:ext>
          </c:extLst>
        </c:ser>
        <c:ser>
          <c:idx val="4"/>
          <c:order val="4"/>
          <c:tx>
            <c:strRef>
              <c:f>'6F STUDENT FAC'!$E$75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'6F STUDENT FAC'!$F$70:$J$70</c:f>
              <c:strCache>
                <c:ptCount val="5"/>
                <c:pt idx="0">
                  <c:v>Fall 2015</c:v>
                </c:pt>
                <c:pt idx="1">
                  <c:v>Fall 2016</c:v>
                </c:pt>
                <c:pt idx="2">
                  <c:v>Fall 2017</c:v>
                </c:pt>
                <c:pt idx="3">
                  <c:v>Fall 2018</c:v>
                </c:pt>
                <c:pt idx="4">
                  <c:v>Fall 2019</c:v>
                </c:pt>
              </c:strCache>
            </c:strRef>
          </c:cat>
          <c:val>
            <c:numRef>
              <c:f>'6F STUDENT FAC'!$F$75:$J$75</c:f>
              <c:numCache>
                <c:formatCode>_(* #,##0.0_);_(* \(#,##0.0\);_(* "-"??_);_(@_)</c:formatCode>
                <c:ptCount val="5"/>
                <c:pt idx="0">
                  <c:v>12.6325210456358</c:v>
                </c:pt>
                <c:pt idx="1">
                  <c:v>12.598871403592451</c:v>
                </c:pt>
                <c:pt idx="2">
                  <c:v>12.375</c:v>
                </c:pt>
                <c:pt idx="3">
                  <c:v>12.26778711484595</c:v>
                </c:pt>
                <c:pt idx="4">
                  <c:v>12.136713422949551</c:v>
                </c:pt>
              </c:numCache>
            </c:numRef>
          </c:val>
          <c:smooth val="0"/>
          <c:extLst>
            <c:ext xmlns:c16="http://schemas.microsoft.com/office/drawing/2014/chart" uri="{C3380CC4-5D6E-409C-BE32-E72D297353CC}">
              <c16:uniqueId val="{00000004-DCC0-4490-B226-E65341B23158}"/>
            </c:ext>
          </c:extLst>
        </c:ser>
        <c:ser>
          <c:idx val="5"/>
          <c:order val="5"/>
          <c:tx>
            <c:strRef>
              <c:f>'6F STUDENT FAC'!$E$76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'6F STUDENT FAC'!$F$70:$J$70</c:f>
              <c:strCache>
                <c:ptCount val="5"/>
                <c:pt idx="0">
                  <c:v>Fall 2015</c:v>
                </c:pt>
                <c:pt idx="1">
                  <c:v>Fall 2016</c:v>
                </c:pt>
                <c:pt idx="2">
                  <c:v>Fall 2017</c:v>
                </c:pt>
                <c:pt idx="3">
                  <c:v>Fall 2018</c:v>
                </c:pt>
                <c:pt idx="4">
                  <c:v>Fall 2019</c:v>
                </c:pt>
              </c:strCache>
            </c:strRef>
          </c:cat>
          <c:val>
            <c:numRef>
              <c:f>'6F STUDENT FAC'!$F$76:$J$76</c:f>
              <c:numCache>
                <c:formatCode>_(* #,##0.0_);_(* \(#,##0.0\);_(* "-"??_);_(@_)</c:formatCode>
                <c:ptCount val="5"/>
                <c:pt idx="0">
                  <c:v>13.78125</c:v>
                </c:pt>
                <c:pt idx="1">
                  <c:v>13.0416666666667</c:v>
                </c:pt>
                <c:pt idx="2">
                  <c:v>14.010309278350499</c:v>
                </c:pt>
                <c:pt idx="3">
                  <c:v>13.6666666666667</c:v>
                </c:pt>
                <c:pt idx="4">
                  <c:v>14.0490196078431</c:v>
                </c:pt>
              </c:numCache>
            </c:numRef>
          </c:val>
          <c:smooth val="0"/>
          <c:extLst>
            <c:ext xmlns:c16="http://schemas.microsoft.com/office/drawing/2014/chart" uri="{C3380CC4-5D6E-409C-BE32-E72D297353CC}">
              <c16:uniqueId val="{00000005-DCC0-4490-B226-E65341B23158}"/>
            </c:ext>
          </c:extLst>
        </c:ser>
        <c:dLbls>
          <c:showLegendKey val="0"/>
          <c:showVal val="0"/>
          <c:showCatName val="0"/>
          <c:showSerName val="0"/>
          <c:showPercent val="0"/>
          <c:showBubbleSize val="0"/>
        </c:dLbls>
        <c:marker val="1"/>
        <c:smooth val="0"/>
        <c:axId val="856887704"/>
        <c:axId val="856884568"/>
      </c:lineChart>
      <c:catAx>
        <c:axId val="856887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56884568"/>
        <c:crosses val="autoZero"/>
        <c:auto val="1"/>
        <c:lblAlgn val="ctr"/>
        <c:lblOffset val="100"/>
        <c:tickLblSkip val="1"/>
        <c:tickMarkSkip val="1"/>
        <c:noMultiLvlLbl val="0"/>
      </c:catAx>
      <c:valAx>
        <c:axId val="856884568"/>
        <c:scaling>
          <c:orientation val="minMax"/>
          <c:min val="1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56887704"/>
        <c:crosses val="autoZero"/>
        <c:crossBetween val="between"/>
      </c:valAx>
      <c:spPr>
        <a:solidFill>
          <a:srgbClr val="C0C0C0"/>
        </a:solidFill>
        <a:ln w="12700">
          <a:solidFill>
            <a:srgbClr val="808080"/>
          </a:solidFill>
          <a:prstDash val="solid"/>
        </a:ln>
      </c:spPr>
    </c:plotArea>
    <c:legend>
      <c:legendPos val="r"/>
      <c:layout>
        <c:manualLayout>
          <c:xMode val="edge"/>
          <c:yMode val="edge"/>
          <c:x val="0.77241435047602636"/>
          <c:y val="2.3397814253522851E-2"/>
          <c:w val="0.2167489248784768"/>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81595092024503E-2"/>
          <c:y val="5.7214069336105899E-2"/>
          <c:w val="0.75705521472392601"/>
          <c:h val="0.85821104004158899"/>
        </c:manualLayout>
      </c:layout>
      <c:lineChart>
        <c:grouping val="standard"/>
        <c:varyColors val="0"/>
        <c:ser>
          <c:idx val="0"/>
          <c:order val="0"/>
          <c:tx>
            <c:strRef>
              <c:f>'6F STUDENT FAC'!$E$36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'6F STUDENT FAC'!$F$35:$J$35</c:f>
              <c:strCache>
                <c:ptCount val="5"/>
                <c:pt idx="0">
                  <c:v>Fall 2015</c:v>
                </c:pt>
                <c:pt idx="1">
                  <c:v>Fall 2016</c:v>
                </c:pt>
                <c:pt idx="2">
                  <c:v>Fall 2017</c:v>
                </c:pt>
                <c:pt idx="3">
                  <c:v>Fall 2018</c:v>
                </c:pt>
                <c:pt idx="4">
                  <c:v>Fall 2019</c:v>
                </c:pt>
              </c:strCache>
            </c:strRef>
          </c:cat>
          <c:val>
            <c:numRef>
              <c:f>'6F STUDENT FAC'!$F$36:$J$36</c:f>
              <c:numCache>
                <c:formatCode>_(* #,##0.0_);_(* \(#,##0.0\);_(* "-"??_);_(@_)</c:formatCode>
                <c:ptCount val="5"/>
                <c:pt idx="0">
                  <c:v>10.719298245614</c:v>
                </c:pt>
                <c:pt idx="1">
                  <c:v>10.68</c:v>
                </c:pt>
                <c:pt idx="2">
                  <c:v>10.682634730538901</c:v>
                </c:pt>
                <c:pt idx="3">
                  <c:v>10.653543307086601</c:v>
                </c:pt>
                <c:pt idx="4">
                  <c:v>10.365079365079399</c:v>
                </c:pt>
              </c:numCache>
            </c:numRef>
          </c:val>
          <c:smooth val="0"/>
          <c:extLst>
            <c:ext xmlns:c16="http://schemas.microsoft.com/office/drawing/2014/chart" uri="{C3380CC4-5D6E-409C-BE32-E72D297353CC}">
              <c16:uniqueId val="{00000000-3767-4B69-B244-B545488A8D2E}"/>
            </c:ext>
          </c:extLst>
        </c:ser>
        <c:ser>
          <c:idx val="1"/>
          <c:order val="1"/>
          <c:tx>
            <c:strRef>
              <c:f>'6F STUDENT FAC'!$E$37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'6F STUDENT FAC'!$F$35:$J$35</c:f>
              <c:strCache>
                <c:ptCount val="5"/>
                <c:pt idx="0">
                  <c:v>Fall 2015</c:v>
                </c:pt>
                <c:pt idx="1">
                  <c:v>Fall 2016</c:v>
                </c:pt>
                <c:pt idx="2">
                  <c:v>Fall 2017</c:v>
                </c:pt>
                <c:pt idx="3">
                  <c:v>Fall 2018</c:v>
                </c:pt>
                <c:pt idx="4">
                  <c:v>Fall 2019</c:v>
                </c:pt>
              </c:strCache>
            </c:strRef>
          </c:cat>
          <c:val>
            <c:numRef>
              <c:f>'6F STUDENT FAC'!$F$37:$J$37</c:f>
              <c:numCache>
                <c:formatCode>_(* #,##0.0_);_(* \(#,##0.0\);_(* "-"??_);_(@_)</c:formatCode>
                <c:ptCount val="5"/>
                <c:pt idx="0">
                  <c:v>12.362685680332749</c:v>
                </c:pt>
                <c:pt idx="1">
                  <c:v>12.34937225360955</c:v>
                </c:pt>
                <c:pt idx="2">
                  <c:v>12.080455031302499</c:v>
                </c:pt>
                <c:pt idx="3">
                  <c:v>11.9064378361278</c:v>
                </c:pt>
                <c:pt idx="4">
                  <c:v>11.794524312284899</c:v>
                </c:pt>
              </c:numCache>
            </c:numRef>
          </c:val>
          <c:smooth val="0"/>
          <c:extLst>
            <c:ext xmlns:c16="http://schemas.microsoft.com/office/drawing/2014/chart" uri="{C3380CC4-5D6E-409C-BE32-E72D297353CC}">
              <c16:uniqueId val="{00000001-3767-4B69-B244-B545488A8D2E}"/>
            </c:ext>
          </c:extLst>
        </c:ser>
        <c:ser>
          <c:idx val="2"/>
          <c:order val="2"/>
          <c:tx>
            <c:strRef>
              <c:f>'6F STUDENT FAC'!$E$38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'6F STUDENT FAC'!$F$35:$J$35</c:f>
              <c:strCache>
                <c:ptCount val="5"/>
                <c:pt idx="0">
                  <c:v>Fall 2015</c:v>
                </c:pt>
                <c:pt idx="1">
                  <c:v>Fall 2016</c:v>
                </c:pt>
                <c:pt idx="2">
                  <c:v>Fall 2017</c:v>
                </c:pt>
                <c:pt idx="3">
                  <c:v>Fall 2018</c:v>
                </c:pt>
                <c:pt idx="4">
                  <c:v>Fall 2019</c:v>
                </c:pt>
              </c:strCache>
            </c:strRef>
          </c:cat>
          <c:val>
            <c:numRef>
              <c:f>'6F STUDENT FAC'!$F$38:$J$38</c:f>
              <c:numCache>
                <c:formatCode>_(* #,##0.0_);_(* \(#,##0.0\);_(* "-"??_);_(@_)</c:formatCode>
                <c:ptCount val="5"/>
                <c:pt idx="0">
                  <c:v>13.0526315789474</c:v>
                </c:pt>
                <c:pt idx="1">
                  <c:v>13.1129032258065</c:v>
                </c:pt>
                <c:pt idx="2">
                  <c:v>12.816513761467901</c:v>
                </c:pt>
                <c:pt idx="3">
                  <c:v>12.918032786885201</c:v>
                </c:pt>
                <c:pt idx="4">
                  <c:v>12.7234042553191</c:v>
                </c:pt>
              </c:numCache>
            </c:numRef>
          </c:val>
          <c:smooth val="0"/>
          <c:extLst>
            <c:ext xmlns:c16="http://schemas.microsoft.com/office/drawing/2014/chart" uri="{C3380CC4-5D6E-409C-BE32-E72D297353CC}">
              <c16:uniqueId val="{00000002-3767-4B69-B244-B545488A8D2E}"/>
            </c:ext>
          </c:extLst>
        </c:ser>
        <c:ser>
          <c:idx val="3"/>
          <c:order val="3"/>
          <c:tx>
            <c:strRef>
              <c:f>'6F STUDENT FAC'!$E$39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'6F STUDENT FAC'!$F$35:$J$35</c:f>
              <c:strCache>
                <c:ptCount val="5"/>
                <c:pt idx="0">
                  <c:v>Fall 2015</c:v>
                </c:pt>
                <c:pt idx="1">
                  <c:v>Fall 2016</c:v>
                </c:pt>
                <c:pt idx="2">
                  <c:v>Fall 2017</c:v>
                </c:pt>
                <c:pt idx="3">
                  <c:v>Fall 2018</c:v>
                </c:pt>
                <c:pt idx="4">
                  <c:v>Fall 2019</c:v>
                </c:pt>
              </c:strCache>
            </c:strRef>
          </c:cat>
          <c:val>
            <c:numRef>
              <c:f>'6F STUDENT FAC'!$F$39:$J$39</c:f>
              <c:numCache>
                <c:formatCode>_(* #,##0.0_);_(* \(#,##0.0\);_(* "-"??_);_(@_)</c:formatCode>
                <c:ptCount val="5"/>
                <c:pt idx="0">
                  <c:v>14.91402116402115</c:v>
                </c:pt>
                <c:pt idx="1">
                  <c:v>14.6979885057471</c:v>
                </c:pt>
                <c:pt idx="2">
                  <c:v>14.5706989247312</c:v>
                </c:pt>
                <c:pt idx="3">
                  <c:v>14.465544871794901</c:v>
                </c:pt>
                <c:pt idx="4">
                  <c:v>14.0904924044002</c:v>
                </c:pt>
              </c:numCache>
            </c:numRef>
          </c:val>
          <c:smooth val="0"/>
          <c:extLst>
            <c:ext xmlns:c16="http://schemas.microsoft.com/office/drawing/2014/chart" uri="{C3380CC4-5D6E-409C-BE32-E72D297353CC}">
              <c16:uniqueId val="{00000003-3767-4B69-B244-B545488A8D2E}"/>
            </c:ext>
          </c:extLst>
        </c:ser>
        <c:ser>
          <c:idx val="4"/>
          <c:order val="4"/>
          <c:tx>
            <c:strRef>
              <c:f>'6F STUDENT FAC'!$E$40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'6F STUDENT FAC'!$F$35:$J$35</c:f>
              <c:strCache>
                <c:ptCount val="5"/>
                <c:pt idx="0">
                  <c:v>Fall 2015</c:v>
                </c:pt>
                <c:pt idx="1">
                  <c:v>Fall 2016</c:v>
                </c:pt>
                <c:pt idx="2">
                  <c:v>Fall 2017</c:v>
                </c:pt>
                <c:pt idx="3">
                  <c:v>Fall 2018</c:v>
                </c:pt>
                <c:pt idx="4">
                  <c:v>Fall 2019</c:v>
                </c:pt>
              </c:strCache>
            </c:strRef>
          </c:cat>
          <c:val>
            <c:numRef>
              <c:f>'6F STUDENT FAC'!$F$40:$J$40</c:f>
              <c:numCache>
                <c:formatCode>_(* #,##0.0_);_(* \(#,##0.0\);_(* "-"??_);_(@_)</c:formatCode>
                <c:ptCount val="5"/>
                <c:pt idx="0">
                  <c:v>12.6325210456358</c:v>
                </c:pt>
                <c:pt idx="1">
                  <c:v>12.598871403592451</c:v>
                </c:pt>
                <c:pt idx="2">
                  <c:v>12.375</c:v>
                </c:pt>
                <c:pt idx="3">
                  <c:v>12.26778711484595</c:v>
                </c:pt>
                <c:pt idx="4">
                  <c:v>12.136713422949551</c:v>
                </c:pt>
              </c:numCache>
            </c:numRef>
          </c:val>
          <c:smooth val="0"/>
          <c:extLst>
            <c:ext xmlns:c16="http://schemas.microsoft.com/office/drawing/2014/chart" uri="{C3380CC4-5D6E-409C-BE32-E72D297353CC}">
              <c16:uniqueId val="{00000004-3767-4B69-B244-B545488A8D2E}"/>
            </c:ext>
          </c:extLst>
        </c:ser>
        <c:ser>
          <c:idx val="5"/>
          <c:order val="5"/>
          <c:tx>
            <c:strRef>
              <c:f>'6F STUDENT FAC'!$E$41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'6F STUDENT FAC'!$F$35:$J$35</c:f>
              <c:strCache>
                <c:ptCount val="5"/>
                <c:pt idx="0">
                  <c:v>Fall 2015</c:v>
                </c:pt>
                <c:pt idx="1">
                  <c:v>Fall 2016</c:v>
                </c:pt>
                <c:pt idx="2">
                  <c:v>Fall 2017</c:v>
                </c:pt>
                <c:pt idx="3">
                  <c:v>Fall 2018</c:v>
                </c:pt>
                <c:pt idx="4">
                  <c:v>Fall 2019</c:v>
                </c:pt>
              </c:strCache>
            </c:strRef>
          </c:cat>
          <c:val>
            <c:numRef>
              <c:f>'6F STUDENT FAC'!$F$41:$J$41</c:f>
              <c:numCache>
                <c:formatCode>_(* #,##0.0_);_(* \(#,##0.0\);_(* "-"??_);_(@_)</c:formatCode>
                <c:ptCount val="5"/>
                <c:pt idx="0">
                  <c:v>13.78125</c:v>
                </c:pt>
                <c:pt idx="1">
                  <c:v>13.0416666666667</c:v>
                </c:pt>
                <c:pt idx="2">
                  <c:v>14.010309278350499</c:v>
                </c:pt>
                <c:pt idx="3">
                  <c:v>13.6666666666667</c:v>
                </c:pt>
                <c:pt idx="4">
                  <c:v>14.0490196078431</c:v>
                </c:pt>
              </c:numCache>
            </c:numRef>
          </c:val>
          <c:smooth val="0"/>
          <c:extLst>
            <c:ext xmlns:c16="http://schemas.microsoft.com/office/drawing/2014/chart" uri="{C3380CC4-5D6E-409C-BE32-E72D297353CC}">
              <c16:uniqueId val="{00000005-3767-4B69-B244-B545488A8D2E}"/>
            </c:ext>
          </c:extLst>
        </c:ser>
        <c:dLbls>
          <c:showLegendKey val="0"/>
          <c:showVal val="0"/>
          <c:showCatName val="0"/>
          <c:showSerName val="0"/>
          <c:showPercent val="0"/>
          <c:showBubbleSize val="0"/>
        </c:dLbls>
        <c:marker val="1"/>
        <c:smooth val="0"/>
        <c:axId val="856884960"/>
        <c:axId val="856888096"/>
      </c:lineChart>
      <c:catAx>
        <c:axId val="856884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56888096"/>
        <c:crosses val="autoZero"/>
        <c:auto val="1"/>
        <c:lblAlgn val="ctr"/>
        <c:lblOffset val="100"/>
        <c:tickLblSkip val="1"/>
        <c:tickMarkSkip val="1"/>
        <c:noMultiLvlLbl val="0"/>
      </c:catAx>
      <c:valAx>
        <c:axId val="856888096"/>
        <c:scaling>
          <c:orientation val="minMax"/>
          <c:min val="1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56884960"/>
        <c:crosses val="autoZero"/>
        <c:crossBetween val="between"/>
      </c:valAx>
      <c:spPr>
        <a:solidFill>
          <a:srgbClr val="C0C0C0"/>
        </a:solidFill>
        <a:ln w="12700">
          <a:solidFill>
            <a:srgbClr val="808080"/>
          </a:solidFill>
          <a:prstDash val="solid"/>
        </a:ln>
      </c:spPr>
    </c:plotArea>
    <c:legend>
      <c:legendPos val="r"/>
      <c:layout>
        <c:manualLayout>
          <c:xMode val="edge"/>
          <c:yMode val="edge"/>
          <c:x val="0.79240669321235757"/>
          <c:y val="3.0181123583694042E-2"/>
          <c:w val="0.19230778491152425"/>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754601226994001E-2"/>
          <c:y val="8.0200697546350105E-2"/>
          <c:w val="0.76809815950920202"/>
          <c:h val="0.81955087805176496"/>
        </c:manualLayout>
      </c:layout>
      <c:lineChart>
        <c:grouping val="standard"/>
        <c:varyColors val="0"/>
        <c:ser>
          <c:idx val="0"/>
          <c:order val="0"/>
          <c:tx>
            <c:strRef>
              <c:f>'6S STUDENT FAC'!$E$36</c:f>
              <c:strCache>
                <c:ptCount val="1"/>
                <c:pt idx="0">
                  <c:v>&gt;3,000 (112)</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'6S STUDENT FAC'!$F$35:$J$35</c:f>
              <c:strCache>
                <c:ptCount val="5"/>
                <c:pt idx="0">
                  <c:v>Fall 2015</c:v>
                </c:pt>
                <c:pt idx="1">
                  <c:v>Fall 2016</c:v>
                </c:pt>
                <c:pt idx="2">
                  <c:v>Fall 2017</c:v>
                </c:pt>
                <c:pt idx="3">
                  <c:v>Fall 2018</c:v>
                </c:pt>
                <c:pt idx="4">
                  <c:v>Fall 2019</c:v>
                </c:pt>
              </c:strCache>
            </c:strRef>
          </c:cat>
          <c:val>
            <c:numRef>
              <c:f>'6S STUDENT FAC'!$F$36:$J$36</c:f>
              <c:numCache>
                <c:formatCode>_(* #,##0.0_);_(* \(#,##0.0\);_(* "-"??_);_(@_)</c:formatCode>
                <c:ptCount val="5"/>
                <c:pt idx="0">
                  <c:v>14.712742658038801</c:v>
                </c:pt>
                <c:pt idx="1">
                  <c:v>14.62258566978195</c:v>
                </c:pt>
                <c:pt idx="2">
                  <c:v>14.583556149732651</c:v>
                </c:pt>
                <c:pt idx="3">
                  <c:v>14.3502182179587</c:v>
                </c:pt>
                <c:pt idx="4">
                  <c:v>14.144010100897699</c:v>
                </c:pt>
              </c:numCache>
            </c:numRef>
          </c:val>
          <c:smooth val="0"/>
          <c:extLst>
            <c:ext xmlns:c16="http://schemas.microsoft.com/office/drawing/2014/chart" uri="{C3380CC4-5D6E-409C-BE32-E72D297353CC}">
              <c16:uniqueId val="{00000000-3244-4949-A371-CAE8675EB764}"/>
            </c:ext>
          </c:extLst>
        </c:ser>
        <c:ser>
          <c:idx val="1"/>
          <c:order val="1"/>
          <c:tx>
            <c:strRef>
              <c:f>'6S STUDENT FAC'!$E$37</c:f>
              <c:strCache>
                <c:ptCount val="1"/>
                <c:pt idx="0">
                  <c:v>2,001-3,000 (137)</c:v>
                </c:pt>
              </c:strCache>
            </c:strRef>
          </c:tx>
          <c:spPr>
            <a:ln w="25400">
              <a:solidFill>
                <a:srgbClr val="DD0806"/>
              </a:solidFill>
              <a:prstDash val="solid"/>
            </a:ln>
          </c:spPr>
          <c:marker>
            <c:symbol val="star"/>
            <c:size val="5"/>
            <c:spPr>
              <a:noFill/>
              <a:ln>
                <a:solidFill>
                  <a:srgbClr val="DD0806"/>
                </a:solidFill>
                <a:prstDash val="solid"/>
              </a:ln>
            </c:spPr>
          </c:marker>
          <c:cat>
            <c:strRef>
              <c:f>'6S STUDENT FAC'!$F$35:$J$35</c:f>
              <c:strCache>
                <c:ptCount val="5"/>
                <c:pt idx="0">
                  <c:v>Fall 2015</c:v>
                </c:pt>
                <c:pt idx="1">
                  <c:v>Fall 2016</c:v>
                </c:pt>
                <c:pt idx="2">
                  <c:v>Fall 2017</c:v>
                </c:pt>
                <c:pt idx="3">
                  <c:v>Fall 2018</c:v>
                </c:pt>
                <c:pt idx="4">
                  <c:v>Fall 2019</c:v>
                </c:pt>
              </c:strCache>
            </c:strRef>
          </c:cat>
          <c:val>
            <c:numRef>
              <c:f>'6S STUDENT FAC'!$F$37:$J$37</c:f>
              <c:numCache>
                <c:formatCode>_(* #,##0.0_);_(* \(#,##0.0\);_(* "-"??_);_(@_)</c:formatCode>
                <c:ptCount val="5"/>
                <c:pt idx="0">
                  <c:v>11.971590909090899</c:v>
                </c:pt>
                <c:pt idx="1">
                  <c:v>12.1666666666667</c:v>
                </c:pt>
                <c:pt idx="2">
                  <c:v>11.776859504132201</c:v>
                </c:pt>
                <c:pt idx="3">
                  <c:v>11.913793103448301</c:v>
                </c:pt>
                <c:pt idx="4">
                  <c:v>11.786008230452699</c:v>
                </c:pt>
              </c:numCache>
            </c:numRef>
          </c:val>
          <c:smooth val="0"/>
          <c:extLst>
            <c:ext xmlns:c16="http://schemas.microsoft.com/office/drawing/2014/chart" uri="{C3380CC4-5D6E-409C-BE32-E72D297353CC}">
              <c16:uniqueId val="{00000001-3244-4949-A371-CAE8675EB764}"/>
            </c:ext>
          </c:extLst>
        </c:ser>
        <c:ser>
          <c:idx val="2"/>
          <c:order val="2"/>
          <c:tx>
            <c:strRef>
              <c:f>'6S STUDENT FAC'!$E$38</c:f>
              <c:strCache>
                <c:ptCount val="1"/>
                <c:pt idx="0">
                  <c:v>1,000-2,000 (274)</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'6S STUDENT FAC'!$F$35:$J$35</c:f>
              <c:strCache>
                <c:ptCount val="5"/>
                <c:pt idx="0">
                  <c:v>Fall 2015</c:v>
                </c:pt>
                <c:pt idx="1">
                  <c:v>Fall 2016</c:v>
                </c:pt>
                <c:pt idx="2">
                  <c:v>Fall 2017</c:v>
                </c:pt>
                <c:pt idx="3">
                  <c:v>Fall 2018</c:v>
                </c:pt>
                <c:pt idx="4">
                  <c:v>Fall 2019</c:v>
                </c:pt>
              </c:strCache>
            </c:strRef>
          </c:cat>
          <c:val>
            <c:numRef>
              <c:f>'6S STUDENT FAC'!$F$38:$J$38</c:f>
              <c:numCache>
                <c:formatCode>_(* #,##0.0_);_(* \(#,##0.0\);_(* "-"??_);_(@_)</c:formatCode>
                <c:ptCount val="5"/>
                <c:pt idx="0">
                  <c:v>12.4154401154401</c:v>
                </c:pt>
                <c:pt idx="1">
                  <c:v>12.34937225360955</c:v>
                </c:pt>
                <c:pt idx="2">
                  <c:v>12.057554866864852</c:v>
                </c:pt>
                <c:pt idx="3">
                  <c:v>12.152128681177949</c:v>
                </c:pt>
                <c:pt idx="4">
                  <c:v>11.993389933292899</c:v>
                </c:pt>
              </c:numCache>
            </c:numRef>
          </c:val>
          <c:smooth val="0"/>
          <c:extLst>
            <c:ext xmlns:c16="http://schemas.microsoft.com/office/drawing/2014/chart" uri="{C3380CC4-5D6E-409C-BE32-E72D297353CC}">
              <c16:uniqueId val="{00000002-3244-4949-A371-CAE8675EB764}"/>
            </c:ext>
          </c:extLst>
        </c:ser>
        <c:ser>
          <c:idx val="3"/>
          <c:order val="3"/>
          <c:tx>
            <c:strRef>
              <c:f>'6S STUDENT FAC'!$E$39</c:f>
              <c:strCache>
                <c:ptCount val="1"/>
                <c:pt idx="0">
                  <c:v>&lt;1,000 (167)</c:v>
                </c:pt>
              </c:strCache>
            </c:strRef>
          </c:tx>
          <c:spPr>
            <a:ln w="25400">
              <a:solidFill>
                <a:srgbClr val="006411"/>
              </a:solidFill>
              <a:prstDash val="solid"/>
            </a:ln>
          </c:spPr>
          <c:marker>
            <c:symbol val="x"/>
            <c:size val="5"/>
            <c:spPr>
              <a:noFill/>
              <a:ln>
                <a:solidFill>
                  <a:srgbClr val="006411"/>
                </a:solidFill>
                <a:prstDash val="solid"/>
              </a:ln>
            </c:spPr>
          </c:marker>
          <c:cat>
            <c:strRef>
              <c:f>'6S STUDENT FAC'!$F$35:$J$35</c:f>
              <c:strCache>
                <c:ptCount val="5"/>
                <c:pt idx="0">
                  <c:v>Fall 2015</c:v>
                </c:pt>
                <c:pt idx="1">
                  <c:v>Fall 2016</c:v>
                </c:pt>
                <c:pt idx="2">
                  <c:v>Fall 2017</c:v>
                </c:pt>
                <c:pt idx="3">
                  <c:v>Fall 2018</c:v>
                </c:pt>
                <c:pt idx="4">
                  <c:v>Fall 2019</c:v>
                </c:pt>
              </c:strCache>
            </c:strRef>
          </c:cat>
          <c:val>
            <c:numRef>
              <c:f>'6S STUDENT FAC'!$F$39:$J$39</c:f>
              <c:numCache>
                <c:formatCode>_(* #,##0.0_);_(* \(#,##0.0\);_(* "-"??_);_(@_)</c:formatCode>
                <c:ptCount val="5"/>
                <c:pt idx="0">
                  <c:v>12.219512195122</c:v>
                </c:pt>
                <c:pt idx="1">
                  <c:v>11.808219178082201</c:v>
                </c:pt>
                <c:pt idx="2">
                  <c:v>11.7272727272727</c:v>
                </c:pt>
                <c:pt idx="3">
                  <c:v>11.46875</c:v>
                </c:pt>
                <c:pt idx="4">
                  <c:v>11.089552238806</c:v>
                </c:pt>
              </c:numCache>
            </c:numRef>
          </c:val>
          <c:smooth val="0"/>
          <c:extLst>
            <c:ext xmlns:c16="http://schemas.microsoft.com/office/drawing/2014/chart" uri="{C3380CC4-5D6E-409C-BE32-E72D297353CC}">
              <c16:uniqueId val="{00000003-3244-4949-A371-CAE8675EB764}"/>
            </c:ext>
          </c:extLst>
        </c:ser>
        <c:ser>
          <c:idx val="4"/>
          <c:order val="4"/>
          <c:tx>
            <c:strRef>
              <c:f>'6S STUDENT FAC'!$E$40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'6S STUDENT FAC'!$F$35:$J$35</c:f>
              <c:strCache>
                <c:ptCount val="5"/>
                <c:pt idx="0">
                  <c:v>Fall 2015</c:v>
                </c:pt>
                <c:pt idx="1">
                  <c:v>Fall 2016</c:v>
                </c:pt>
                <c:pt idx="2">
                  <c:v>Fall 2017</c:v>
                </c:pt>
                <c:pt idx="3">
                  <c:v>Fall 2018</c:v>
                </c:pt>
                <c:pt idx="4">
                  <c:v>Fall 2019</c:v>
                </c:pt>
              </c:strCache>
            </c:strRef>
          </c:cat>
          <c:val>
            <c:numRef>
              <c:f>'6S STUDENT FAC'!$F$40:$J$40</c:f>
              <c:numCache>
                <c:formatCode>_(* #,##0.0_);_(* \(#,##0.0\);_(* "-"??_);_(@_)</c:formatCode>
                <c:ptCount val="5"/>
                <c:pt idx="0">
                  <c:v>12.6325210456358</c:v>
                </c:pt>
                <c:pt idx="1">
                  <c:v>12.598871403592451</c:v>
                </c:pt>
                <c:pt idx="2">
                  <c:v>12.375</c:v>
                </c:pt>
                <c:pt idx="3">
                  <c:v>12.26778711484595</c:v>
                </c:pt>
                <c:pt idx="4">
                  <c:v>12.136713422949551</c:v>
                </c:pt>
              </c:numCache>
            </c:numRef>
          </c:val>
          <c:smooth val="0"/>
          <c:extLst>
            <c:ext xmlns:c16="http://schemas.microsoft.com/office/drawing/2014/chart" uri="{C3380CC4-5D6E-409C-BE32-E72D297353CC}">
              <c16:uniqueId val="{00000004-3244-4949-A371-CAE8675EB764}"/>
            </c:ext>
          </c:extLst>
        </c:ser>
        <c:ser>
          <c:idx val="5"/>
          <c:order val="5"/>
          <c:tx>
            <c:strRef>
              <c:f>'6S STUDENT FAC'!$E$41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'6S STUDENT FAC'!$F$35:$J$35</c:f>
              <c:strCache>
                <c:ptCount val="5"/>
                <c:pt idx="0">
                  <c:v>Fall 2015</c:v>
                </c:pt>
                <c:pt idx="1">
                  <c:v>Fall 2016</c:v>
                </c:pt>
                <c:pt idx="2">
                  <c:v>Fall 2017</c:v>
                </c:pt>
                <c:pt idx="3">
                  <c:v>Fall 2018</c:v>
                </c:pt>
                <c:pt idx="4">
                  <c:v>Fall 2019</c:v>
                </c:pt>
              </c:strCache>
            </c:strRef>
          </c:cat>
          <c:val>
            <c:numRef>
              <c:f>'6S STUDENT FAC'!$F$41:$J$41</c:f>
              <c:numCache>
                <c:formatCode>_(* #,##0.0_);_(* \(#,##0.0\);_(* "-"??_);_(@_)</c:formatCode>
                <c:ptCount val="5"/>
                <c:pt idx="0">
                  <c:v>13.78125</c:v>
                </c:pt>
                <c:pt idx="1">
                  <c:v>13.0416666666667</c:v>
                </c:pt>
                <c:pt idx="2">
                  <c:v>14.010309278350499</c:v>
                </c:pt>
                <c:pt idx="3">
                  <c:v>13.6666666666667</c:v>
                </c:pt>
                <c:pt idx="4">
                  <c:v>14.0490196078431</c:v>
                </c:pt>
              </c:numCache>
            </c:numRef>
          </c:val>
          <c:smooth val="0"/>
          <c:extLst>
            <c:ext xmlns:c16="http://schemas.microsoft.com/office/drawing/2014/chart" uri="{C3380CC4-5D6E-409C-BE32-E72D297353CC}">
              <c16:uniqueId val="{00000005-3244-4949-A371-CAE8675EB764}"/>
            </c:ext>
          </c:extLst>
        </c:ser>
        <c:dLbls>
          <c:showLegendKey val="0"/>
          <c:showVal val="0"/>
          <c:showCatName val="0"/>
          <c:showSerName val="0"/>
          <c:showPercent val="0"/>
          <c:showBubbleSize val="0"/>
        </c:dLbls>
        <c:marker val="1"/>
        <c:smooth val="0"/>
        <c:axId val="856886136"/>
        <c:axId val="856882608"/>
      </c:lineChart>
      <c:catAx>
        <c:axId val="856886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56882608"/>
        <c:crosses val="autoZero"/>
        <c:auto val="1"/>
        <c:lblAlgn val="ctr"/>
        <c:lblOffset val="100"/>
        <c:tickLblSkip val="1"/>
        <c:tickMarkSkip val="1"/>
        <c:noMultiLvlLbl val="0"/>
      </c:catAx>
      <c:valAx>
        <c:axId val="856882608"/>
        <c:scaling>
          <c:orientation val="minMax"/>
          <c:min val="10.5"/>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6886136"/>
        <c:crosses val="autoZero"/>
        <c:crossBetween val="between"/>
      </c:valAx>
      <c:spPr>
        <a:solidFill>
          <a:srgbClr val="C0C0C0"/>
        </a:solidFill>
        <a:ln w="12700">
          <a:solidFill>
            <a:srgbClr val="808080"/>
          </a:solidFill>
          <a:prstDash val="solid"/>
        </a:ln>
      </c:spPr>
    </c:plotArea>
    <c:legend>
      <c:legendPos val="r"/>
      <c:layout>
        <c:manualLayout>
          <c:xMode val="edge"/>
          <c:yMode val="edge"/>
          <c:x val="0.79871760483386556"/>
          <c:y val="2.923389255195806E-2"/>
          <c:w val="0.18401585336814819"/>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81595092024503E-2"/>
          <c:y val="5.7934580071458901E-2"/>
          <c:w val="0.76073619631901801"/>
          <c:h val="0.86398091150045198"/>
        </c:manualLayout>
      </c:layout>
      <c:lineChart>
        <c:grouping val="standard"/>
        <c:varyColors val="0"/>
        <c:ser>
          <c:idx val="0"/>
          <c:order val="0"/>
          <c:tx>
            <c:strRef>
              <c:f>'6S STUDENT FAC'!$E$71</c:f>
              <c:strCache>
                <c:ptCount val="1"/>
                <c:pt idx="0">
                  <c:v>&gt;3,000 (8)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'6S STUDENT FAC'!$F$70:$J$70</c:f>
              <c:strCache>
                <c:ptCount val="5"/>
                <c:pt idx="0">
                  <c:v>Fall 2015</c:v>
                </c:pt>
                <c:pt idx="1">
                  <c:v>Fall 2016</c:v>
                </c:pt>
                <c:pt idx="2">
                  <c:v>Fall 2017</c:v>
                </c:pt>
                <c:pt idx="3">
                  <c:v>Fall 2018</c:v>
                </c:pt>
                <c:pt idx="4">
                  <c:v>Fall 2019</c:v>
                </c:pt>
              </c:strCache>
            </c:strRef>
          </c:cat>
          <c:val>
            <c:numRef>
              <c:f>'6S STUDENT FAC'!$F$71:$J$71</c:f>
              <c:numCache>
                <c:formatCode>_(* #,##0.0_);_(* \(#,##0.0\);_(* "-"??_);_(@_)</c:formatCode>
                <c:ptCount val="5"/>
                <c:pt idx="0">
                  <c:v>16.970101108384799</c:v>
                </c:pt>
                <c:pt idx="1">
                  <c:v>17.941621386655051</c:v>
                </c:pt>
                <c:pt idx="2">
                  <c:v>18.0837987067518</c:v>
                </c:pt>
                <c:pt idx="3">
                  <c:v>17.187584545538801</c:v>
                </c:pt>
                <c:pt idx="4">
                  <c:v>16.159435431006251</c:v>
                </c:pt>
              </c:numCache>
            </c:numRef>
          </c:val>
          <c:smooth val="0"/>
          <c:extLst>
            <c:ext xmlns:c16="http://schemas.microsoft.com/office/drawing/2014/chart" uri="{C3380CC4-5D6E-409C-BE32-E72D297353CC}">
              <c16:uniqueId val="{00000000-694C-4007-832A-9CD2DC45D3BC}"/>
            </c:ext>
          </c:extLst>
        </c:ser>
        <c:ser>
          <c:idx val="1"/>
          <c:order val="1"/>
          <c:tx>
            <c:strRef>
              <c:f>'6S STUDENT FAC'!$E$72</c:f>
              <c:strCache>
                <c:ptCount val="1"/>
                <c:pt idx="0">
                  <c:v>2,001-3,000 (14)</c:v>
                </c:pt>
              </c:strCache>
            </c:strRef>
          </c:tx>
          <c:spPr>
            <a:ln w="25400">
              <a:solidFill>
                <a:srgbClr val="DD0806"/>
              </a:solidFill>
              <a:prstDash val="solid"/>
            </a:ln>
          </c:spPr>
          <c:marker>
            <c:symbol val="star"/>
            <c:size val="5"/>
            <c:spPr>
              <a:noFill/>
              <a:ln>
                <a:solidFill>
                  <a:srgbClr val="DD0806"/>
                </a:solidFill>
                <a:prstDash val="solid"/>
              </a:ln>
            </c:spPr>
          </c:marker>
          <c:cat>
            <c:strRef>
              <c:f>'6S STUDENT FAC'!$F$70:$J$70</c:f>
              <c:strCache>
                <c:ptCount val="5"/>
                <c:pt idx="0">
                  <c:v>Fall 2015</c:v>
                </c:pt>
                <c:pt idx="1">
                  <c:v>Fall 2016</c:v>
                </c:pt>
                <c:pt idx="2">
                  <c:v>Fall 2017</c:v>
                </c:pt>
                <c:pt idx="3">
                  <c:v>Fall 2018</c:v>
                </c:pt>
                <c:pt idx="4">
                  <c:v>Fall 2019</c:v>
                </c:pt>
              </c:strCache>
            </c:strRef>
          </c:cat>
          <c:val>
            <c:numRef>
              <c:f>'6S STUDENT FAC'!$F$72:$J$72</c:f>
              <c:numCache>
                <c:formatCode>_(* #,##0.0_);_(* \(#,##0.0\);_(* "-"??_);_(@_)</c:formatCode>
                <c:ptCount val="5"/>
                <c:pt idx="0">
                  <c:v>12.4538278030796</c:v>
                </c:pt>
                <c:pt idx="1">
                  <c:v>12.4596053611318</c:v>
                </c:pt>
                <c:pt idx="2">
                  <c:v>12.5448051948052</c:v>
                </c:pt>
                <c:pt idx="3">
                  <c:v>12.738118811881201</c:v>
                </c:pt>
                <c:pt idx="4">
                  <c:v>12.1890142021721</c:v>
                </c:pt>
              </c:numCache>
            </c:numRef>
          </c:val>
          <c:smooth val="0"/>
          <c:extLst>
            <c:ext xmlns:c16="http://schemas.microsoft.com/office/drawing/2014/chart" uri="{C3380CC4-5D6E-409C-BE32-E72D297353CC}">
              <c16:uniqueId val="{00000001-694C-4007-832A-9CD2DC45D3BC}"/>
            </c:ext>
          </c:extLst>
        </c:ser>
        <c:ser>
          <c:idx val="2"/>
          <c:order val="2"/>
          <c:tx>
            <c:strRef>
              <c:f>'6S STUDENT FAC'!$E$73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'6S STUDENT FAC'!$F$70:$J$70</c:f>
              <c:strCache>
                <c:ptCount val="5"/>
                <c:pt idx="0">
                  <c:v>Fall 2015</c:v>
                </c:pt>
                <c:pt idx="1">
                  <c:v>Fall 2016</c:v>
                </c:pt>
                <c:pt idx="2">
                  <c:v>Fall 2017</c:v>
                </c:pt>
                <c:pt idx="3">
                  <c:v>Fall 2018</c:v>
                </c:pt>
                <c:pt idx="4">
                  <c:v>Fall 2019</c:v>
                </c:pt>
              </c:strCache>
            </c:strRef>
          </c:cat>
          <c:val>
            <c:numRef>
              <c:f>'6S STUDENT FAC'!$F$73:$J$73</c:f>
              <c:numCache>
                <c:formatCode>_(* #,##0.0_);_(* \(#,##0.0\);_(* "-"??_);_(@_)</c:formatCode>
                <c:ptCount val="5"/>
                <c:pt idx="0">
                  <c:v>12.688664596273298</c:v>
                </c:pt>
                <c:pt idx="1">
                  <c:v>12.83333333333335</c:v>
                </c:pt>
                <c:pt idx="2">
                  <c:v>12.0822477650064</c:v>
                </c:pt>
                <c:pt idx="3">
                  <c:v>11.9387182910547</c:v>
                </c:pt>
                <c:pt idx="4">
                  <c:v>12.335247913598451</c:v>
                </c:pt>
              </c:numCache>
            </c:numRef>
          </c:val>
          <c:smooth val="0"/>
          <c:extLst>
            <c:ext xmlns:c16="http://schemas.microsoft.com/office/drawing/2014/chart" uri="{C3380CC4-5D6E-409C-BE32-E72D297353CC}">
              <c16:uniqueId val="{00000002-694C-4007-832A-9CD2DC45D3BC}"/>
            </c:ext>
          </c:extLst>
        </c:ser>
        <c:ser>
          <c:idx val="3"/>
          <c:order val="3"/>
          <c:tx>
            <c:strRef>
              <c:f>'6S STUDENT FAC'!$E$74</c:f>
              <c:strCache>
                <c:ptCount val="1"/>
                <c:pt idx="0">
                  <c:v>&lt;1,000 (28)</c:v>
                </c:pt>
              </c:strCache>
            </c:strRef>
          </c:tx>
          <c:spPr>
            <a:ln w="25400">
              <a:solidFill>
                <a:srgbClr val="006411"/>
              </a:solidFill>
              <a:prstDash val="solid"/>
            </a:ln>
          </c:spPr>
          <c:marker>
            <c:symbol val="x"/>
            <c:size val="5"/>
            <c:spPr>
              <a:noFill/>
              <a:ln>
                <a:solidFill>
                  <a:srgbClr val="006411"/>
                </a:solidFill>
                <a:prstDash val="solid"/>
              </a:ln>
            </c:spPr>
          </c:marker>
          <c:cat>
            <c:strRef>
              <c:f>'6S STUDENT FAC'!$F$70:$J$70</c:f>
              <c:strCache>
                <c:ptCount val="5"/>
                <c:pt idx="0">
                  <c:v>Fall 2015</c:v>
                </c:pt>
                <c:pt idx="1">
                  <c:v>Fall 2016</c:v>
                </c:pt>
                <c:pt idx="2">
                  <c:v>Fall 2017</c:v>
                </c:pt>
                <c:pt idx="3">
                  <c:v>Fall 2018</c:v>
                </c:pt>
                <c:pt idx="4">
                  <c:v>Fall 2019</c:v>
                </c:pt>
              </c:strCache>
            </c:strRef>
          </c:cat>
          <c:val>
            <c:numRef>
              <c:f>'6S STUDENT FAC'!$F$74:$J$74</c:f>
              <c:numCache>
                <c:formatCode>_(* #,##0.0_);_(* \(#,##0.0\);_(* "-"??_);_(@_)</c:formatCode>
                <c:ptCount val="5"/>
                <c:pt idx="0">
                  <c:v>13.48958333333335</c:v>
                </c:pt>
                <c:pt idx="1">
                  <c:v>13.1622208436725</c:v>
                </c:pt>
                <c:pt idx="2">
                  <c:v>12.51018099547515</c:v>
                </c:pt>
                <c:pt idx="3">
                  <c:v>12.407287157287151</c:v>
                </c:pt>
                <c:pt idx="4">
                  <c:v>12.554009819967249</c:v>
                </c:pt>
              </c:numCache>
            </c:numRef>
          </c:val>
          <c:smooth val="0"/>
          <c:extLst>
            <c:ext xmlns:c16="http://schemas.microsoft.com/office/drawing/2014/chart" uri="{C3380CC4-5D6E-409C-BE32-E72D297353CC}">
              <c16:uniqueId val="{00000003-694C-4007-832A-9CD2DC45D3BC}"/>
            </c:ext>
          </c:extLst>
        </c:ser>
        <c:ser>
          <c:idx val="4"/>
          <c:order val="4"/>
          <c:tx>
            <c:strRef>
              <c:f>'6S STUDENT FAC'!$E$75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'6S STUDENT FAC'!$F$70:$J$70</c:f>
              <c:strCache>
                <c:ptCount val="5"/>
                <c:pt idx="0">
                  <c:v>Fall 2015</c:v>
                </c:pt>
                <c:pt idx="1">
                  <c:v>Fall 2016</c:v>
                </c:pt>
                <c:pt idx="2">
                  <c:v>Fall 2017</c:v>
                </c:pt>
                <c:pt idx="3">
                  <c:v>Fall 2018</c:v>
                </c:pt>
                <c:pt idx="4">
                  <c:v>Fall 2019</c:v>
                </c:pt>
              </c:strCache>
            </c:strRef>
          </c:cat>
          <c:val>
            <c:numRef>
              <c:f>'6S STUDENT FAC'!$F$75:$J$75</c:f>
              <c:numCache>
                <c:formatCode>_(* #,##0.0_);_(* \(#,##0.0\);_(* "-"??_);_(@_)</c:formatCode>
                <c:ptCount val="5"/>
                <c:pt idx="0">
                  <c:v>12.6325210456358</c:v>
                </c:pt>
                <c:pt idx="1">
                  <c:v>12.598871403592451</c:v>
                </c:pt>
                <c:pt idx="2">
                  <c:v>12.375</c:v>
                </c:pt>
                <c:pt idx="3">
                  <c:v>12.26778711484595</c:v>
                </c:pt>
                <c:pt idx="4">
                  <c:v>12.136713422949551</c:v>
                </c:pt>
              </c:numCache>
            </c:numRef>
          </c:val>
          <c:smooth val="0"/>
          <c:extLst>
            <c:ext xmlns:c16="http://schemas.microsoft.com/office/drawing/2014/chart" uri="{C3380CC4-5D6E-409C-BE32-E72D297353CC}">
              <c16:uniqueId val="{00000004-694C-4007-832A-9CD2DC45D3BC}"/>
            </c:ext>
          </c:extLst>
        </c:ser>
        <c:ser>
          <c:idx val="5"/>
          <c:order val="5"/>
          <c:tx>
            <c:strRef>
              <c:f>'6S STUDENT FAC'!$E$76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'6S STUDENT FAC'!$F$70:$J$70</c:f>
              <c:strCache>
                <c:ptCount val="5"/>
                <c:pt idx="0">
                  <c:v>Fall 2015</c:v>
                </c:pt>
                <c:pt idx="1">
                  <c:v>Fall 2016</c:v>
                </c:pt>
                <c:pt idx="2">
                  <c:v>Fall 2017</c:v>
                </c:pt>
                <c:pt idx="3">
                  <c:v>Fall 2018</c:v>
                </c:pt>
                <c:pt idx="4">
                  <c:v>Fall 2019</c:v>
                </c:pt>
              </c:strCache>
            </c:strRef>
          </c:cat>
          <c:val>
            <c:numRef>
              <c:f>'6S STUDENT FAC'!$F$76:$J$76</c:f>
              <c:numCache>
                <c:formatCode>_(* #,##0.0_);_(* \(#,##0.0\);_(* "-"??_);_(@_)</c:formatCode>
                <c:ptCount val="5"/>
                <c:pt idx="0">
                  <c:v>13.78125</c:v>
                </c:pt>
                <c:pt idx="1">
                  <c:v>13.0416666666667</c:v>
                </c:pt>
                <c:pt idx="2">
                  <c:v>14.010309278350499</c:v>
                </c:pt>
                <c:pt idx="3">
                  <c:v>13.6666666666667</c:v>
                </c:pt>
                <c:pt idx="4">
                  <c:v>14.0490196078431</c:v>
                </c:pt>
              </c:numCache>
            </c:numRef>
          </c:val>
          <c:smooth val="0"/>
          <c:extLst>
            <c:ext xmlns:c16="http://schemas.microsoft.com/office/drawing/2014/chart" uri="{C3380CC4-5D6E-409C-BE32-E72D297353CC}">
              <c16:uniqueId val="{00000005-694C-4007-832A-9CD2DC45D3BC}"/>
            </c:ext>
          </c:extLst>
        </c:ser>
        <c:dLbls>
          <c:showLegendKey val="0"/>
          <c:showVal val="0"/>
          <c:showCatName val="0"/>
          <c:showSerName val="0"/>
          <c:showPercent val="0"/>
          <c:showBubbleSize val="0"/>
        </c:dLbls>
        <c:marker val="1"/>
        <c:smooth val="0"/>
        <c:axId val="856880256"/>
        <c:axId val="856888488"/>
      </c:lineChart>
      <c:catAx>
        <c:axId val="856880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56888488"/>
        <c:crosses val="autoZero"/>
        <c:auto val="1"/>
        <c:lblAlgn val="ctr"/>
        <c:lblOffset val="100"/>
        <c:tickLblSkip val="1"/>
        <c:tickMarkSkip val="1"/>
        <c:noMultiLvlLbl val="0"/>
      </c:catAx>
      <c:valAx>
        <c:axId val="856888488"/>
        <c:scaling>
          <c:orientation val="minMax"/>
          <c:min val="1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56880256"/>
        <c:crosses val="autoZero"/>
        <c:crossBetween val="between"/>
      </c:valAx>
      <c:spPr>
        <a:solidFill>
          <a:srgbClr val="C0C0C0"/>
        </a:solidFill>
        <a:ln w="12700">
          <a:solidFill>
            <a:srgbClr val="808080"/>
          </a:solidFill>
          <a:prstDash val="solid"/>
        </a:ln>
      </c:spPr>
    </c:plotArea>
    <c:legend>
      <c:legendPos val="r"/>
      <c:layout>
        <c:manualLayout>
          <c:xMode val="edge"/>
          <c:yMode val="edge"/>
          <c:x val="0.79329086384981828"/>
          <c:y val="2.6503613959492498E-2"/>
          <c:w val="0.19092261462057197"/>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56958075978099E-2"/>
          <c:y val="8.0200697546350105E-2"/>
          <c:w val="0.76715778085480402"/>
          <c:h val="0.81955087805176496"/>
        </c:manualLayout>
      </c:layout>
      <c:lineChart>
        <c:grouping val="standard"/>
        <c:varyColors val="0"/>
        <c:ser>
          <c:idx val="0"/>
          <c:order val="0"/>
          <c:tx>
            <c:strRef>
              <c:f>'6C STUDENT FAC'!$E$36</c:f>
              <c:strCache>
                <c:ptCount val="1"/>
                <c:pt idx="0">
                  <c:v>MA-Larger (153)</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'6C STUDENT FAC'!$F$35:$J$35</c:f>
              <c:strCache>
                <c:ptCount val="5"/>
                <c:pt idx="0">
                  <c:v>Fall 2015</c:v>
                </c:pt>
                <c:pt idx="1">
                  <c:v>Fall 2016</c:v>
                </c:pt>
                <c:pt idx="2">
                  <c:v>Fall 2017</c:v>
                </c:pt>
                <c:pt idx="3">
                  <c:v>Fall 2018</c:v>
                </c:pt>
                <c:pt idx="4">
                  <c:v>Fall 2019</c:v>
                </c:pt>
              </c:strCache>
            </c:strRef>
          </c:cat>
          <c:val>
            <c:numRef>
              <c:f>'6C STUDENT FAC'!$F$36:$J$36</c:f>
              <c:numCache>
                <c:formatCode>_(* #,##0.0_);_(* \(#,##0.0\);_(* "-"??_);_(@_)</c:formatCode>
                <c:ptCount val="5"/>
                <c:pt idx="0">
                  <c:v>13.490909090909099</c:v>
                </c:pt>
                <c:pt idx="1">
                  <c:v>13.605882352941199</c:v>
                </c:pt>
                <c:pt idx="2">
                  <c:v>13.6491228070175</c:v>
                </c:pt>
                <c:pt idx="3">
                  <c:v>13.6212121212121</c:v>
                </c:pt>
                <c:pt idx="4">
                  <c:v>13.3019480519481</c:v>
                </c:pt>
              </c:numCache>
            </c:numRef>
          </c:val>
          <c:smooth val="0"/>
          <c:extLst>
            <c:ext xmlns:c16="http://schemas.microsoft.com/office/drawing/2014/chart" uri="{C3380CC4-5D6E-409C-BE32-E72D297353CC}">
              <c16:uniqueId val="{00000000-23BD-4C36-A35E-08BB7960BA38}"/>
            </c:ext>
          </c:extLst>
        </c:ser>
        <c:ser>
          <c:idx val="1"/>
          <c:order val="1"/>
          <c:tx>
            <c:strRef>
              <c:f>'6C STUDENT FAC'!$E$37</c:f>
              <c:strCache>
                <c:ptCount val="1"/>
                <c:pt idx="0">
                  <c:v>MA-Medium (114)</c:v>
                </c:pt>
              </c:strCache>
            </c:strRef>
          </c:tx>
          <c:spPr>
            <a:ln w="25400">
              <a:solidFill>
                <a:srgbClr val="DD0806"/>
              </a:solidFill>
              <a:prstDash val="solid"/>
            </a:ln>
          </c:spPr>
          <c:marker>
            <c:symbol val="star"/>
            <c:size val="5"/>
            <c:spPr>
              <a:noFill/>
              <a:ln>
                <a:solidFill>
                  <a:srgbClr val="DD0806"/>
                </a:solidFill>
                <a:prstDash val="solid"/>
              </a:ln>
            </c:spPr>
          </c:marker>
          <c:cat>
            <c:strRef>
              <c:f>'6C STUDENT FAC'!$F$35:$J$35</c:f>
              <c:strCache>
                <c:ptCount val="5"/>
                <c:pt idx="0">
                  <c:v>Fall 2015</c:v>
                </c:pt>
                <c:pt idx="1">
                  <c:v>Fall 2016</c:v>
                </c:pt>
                <c:pt idx="2">
                  <c:v>Fall 2017</c:v>
                </c:pt>
                <c:pt idx="3">
                  <c:v>Fall 2018</c:v>
                </c:pt>
                <c:pt idx="4">
                  <c:v>Fall 2019</c:v>
                </c:pt>
              </c:strCache>
            </c:strRef>
          </c:cat>
          <c:val>
            <c:numRef>
              <c:f>'6C STUDENT FAC'!$F$37:$J$37</c:f>
              <c:numCache>
                <c:formatCode>_(* #,##0.0_);_(* \(#,##0.0\);_(* "-"??_);_(@_)</c:formatCode>
                <c:ptCount val="5"/>
                <c:pt idx="0">
                  <c:v>12.9274971475988</c:v>
                </c:pt>
                <c:pt idx="1">
                  <c:v>12.8936816992458</c:v>
                </c:pt>
                <c:pt idx="2">
                  <c:v>12.6040599385246</c:v>
                </c:pt>
                <c:pt idx="3">
                  <c:v>12.7660316861562</c:v>
                </c:pt>
                <c:pt idx="4">
                  <c:v>12.268395263372799</c:v>
                </c:pt>
              </c:numCache>
            </c:numRef>
          </c:val>
          <c:smooth val="0"/>
          <c:extLst>
            <c:ext xmlns:c16="http://schemas.microsoft.com/office/drawing/2014/chart" uri="{C3380CC4-5D6E-409C-BE32-E72D297353CC}">
              <c16:uniqueId val="{00000001-23BD-4C36-A35E-08BB7960BA38}"/>
            </c:ext>
          </c:extLst>
        </c:ser>
        <c:ser>
          <c:idx val="2"/>
          <c:order val="2"/>
          <c:tx>
            <c:strRef>
              <c:f>'6C STUDENT FAC'!$E$38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'6C STUDENT FAC'!$F$35:$J$35</c:f>
              <c:strCache>
                <c:ptCount val="5"/>
                <c:pt idx="0">
                  <c:v>Fall 2015</c:v>
                </c:pt>
                <c:pt idx="1">
                  <c:v>Fall 2016</c:v>
                </c:pt>
                <c:pt idx="2">
                  <c:v>Fall 2017</c:v>
                </c:pt>
                <c:pt idx="3">
                  <c:v>Fall 2018</c:v>
                </c:pt>
                <c:pt idx="4">
                  <c:v>Fall 2019</c:v>
                </c:pt>
              </c:strCache>
            </c:strRef>
          </c:cat>
          <c:val>
            <c:numRef>
              <c:f>'6C STUDENT FAC'!$F$38:$J$38</c:f>
              <c:numCache>
                <c:formatCode>_(* #,##0.0_);_(* \(#,##0.0\);_(* "-"??_);_(@_)</c:formatCode>
                <c:ptCount val="5"/>
                <c:pt idx="0">
                  <c:v>12.578567091681851</c:v>
                </c:pt>
                <c:pt idx="1">
                  <c:v>13.005173992673999</c:v>
                </c:pt>
                <c:pt idx="2">
                  <c:v>12.53379953379955</c:v>
                </c:pt>
                <c:pt idx="3">
                  <c:v>12.6053391053391</c:v>
                </c:pt>
                <c:pt idx="4">
                  <c:v>12.81335910652925</c:v>
                </c:pt>
              </c:numCache>
            </c:numRef>
          </c:val>
          <c:smooth val="0"/>
          <c:extLst>
            <c:ext xmlns:c16="http://schemas.microsoft.com/office/drawing/2014/chart" uri="{C3380CC4-5D6E-409C-BE32-E72D297353CC}">
              <c16:uniqueId val="{00000002-23BD-4C36-A35E-08BB7960BA38}"/>
            </c:ext>
          </c:extLst>
        </c:ser>
        <c:ser>
          <c:idx val="3"/>
          <c:order val="3"/>
          <c:tx>
            <c:strRef>
              <c:f>'6C STUDENT FAC'!$E$39</c:f>
              <c:strCache>
                <c:ptCount val="1"/>
                <c:pt idx="0">
                  <c:v>BA-Arts &amp; Sci (201)</c:v>
                </c:pt>
              </c:strCache>
            </c:strRef>
          </c:tx>
          <c:spPr>
            <a:ln w="25400">
              <a:solidFill>
                <a:srgbClr val="006411"/>
              </a:solidFill>
              <a:prstDash val="solid"/>
            </a:ln>
          </c:spPr>
          <c:marker>
            <c:symbol val="x"/>
            <c:size val="5"/>
            <c:spPr>
              <a:noFill/>
              <a:ln>
                <a:solidFill>
                  <a:srgbClr val="006411"/>
                </a:solidFill>
                <a:prstDash val="solid"/>
              </a:ln>
            </c:spPr>
          </c:marker>
          <c:cat>
            <c:strRef>
              <c:f>'6C STUDENT FAC'!$F$35:$J$35</c:f>
              <c:strCache>
                <c:ptCount val="5"/>
                <c:pt idx="0">
                  <c:v>Fall 2015</c:v>
                </c:pt>
                <c:pt idx="1">
                  <c:v>Fall 2016</c:v>
                </c:pt>
                <c:pt idx="2">
                  <c:v>Fall 2017</c:v>
                </c:pt>
                <c:pt idx="3">
                  <c:v>Fall 2018</c:v>
                </c:pt>
                <c:pt idx="4">
                  <c:v>Fall 2019</c:v>
                </c:pt>
              </c:strCache>
            </c:strRef>
          </c:cat>
          <c:val>
            <c:numRef>
              <c:f>'6C STUDENT FAC'!$F$39:$J$39</c:f>
              <c:numCache>
                <c:formatCode>_(* #,##0.0_);_(* \(#,##0.0\);_(* "-"??_);_(@_)</c:formatCode>
                <c:ptCount val="5"/>
                <c:pt idx="0">
                  <c:v>10.670103092783499</c:v>
                </c:pt>
                <c:pt idx="1">
                  <c:v>10.6974358974359</c:v>
                </c:pt>
                <c:pt idx="2">
                  <c:v>10.4267515923567</c:v>
                </c:pt>
                <c:pt idx="3">
                  <c:v>10.471264367816101</c:v>
                </c:pt>
                <c:pt idx="4">
                  <c:v>10.2919708029197</c:v>
                </c:pt>
              </c:numCache>
            </c:numRef>
          </c:val>
          <c:smooth val="0"/>
          <c:extLst>
            <c:ext xmlns:c16="http://schemas.microsoft.com/office/drawing/2014/chart" uri="{C3380CC4-5D6E-409C-BE32-E72D297353CC}">
              <c16:uniqueId val="{00000003-23BD-4C36-A35E-08BB7960BA38}"/>
            </c:ext>
          </c:extLst>
        </c:ser>
        <c:ser>
          <c:idx val="4"/>
          <c:order val="4"/>
          <c:tx>
            <c:strRef>
              <c:f>'6C STUDENT FAC'!$E$40</c:f>
              <c:strCache>
                <c:ptCount val="1"/>
                <c:pt idx="0">
                  <c:v>BA-Diverse (156)</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'6C STUDENT FAC'!$F$35:$J$35</c:f>
              <c:strCache>
                <c:ptCount val="5"/>
                <c:pt idx="0">
                  <c:v>Fall 2015</c:v>
                </c:pt>
                <c:pt idx="1">
                  <c:v>Fall 2016</c:v>
                </c:pt>
                <c:pt idx="2">
                  <c:v>Fall 2017</c:v>
                </c:pt>
                <c:pt idx="3">
                  <c:v>Fall 2018</c:v>
                </c:pt>
                <c:pt idx="4">
                  <c:v>Fall 2019</c:v>
                </c:pt>
              </c:strCache>
            </c:strRef>
          </c:cat>
          <c:val>
            <c:numRef>
              <c:f>'6C STUDENT FAC'!$F$40:$J$40</c:f>
              <c:numCache>
                <c:formatCode>_(* #,##0.0_);_(* \(#,##0.0\);_(* "-"??_);_(@_)</c:formatCode>
                <c:ptCount val="5"/>
                <c:pt idx="0">
                  <c:v>13.47958333333335</c:v>
                </c:pt>
                <c:pt idx="1">
                  <c:v>13.36495031616985</c:v>
                </c:pt>
                <c:pt idx="2">
                  <c:v>13.4161624310878</c:v>
                </c:pt>
                <c:pt idx="3">
                  <c:v>13.226408912188699</c:v>
                </c:pt>
                <c:pt idx="4">
                  <c:v>12.930565010211</c:v>
                </c:pt>
              </c:numCache>
            </c:numRef>
          </c:val>
          <c:smooth val="0"/>
          <c:extLst>
            <c:ext xmlns:c16="http://schemas.microsoft.com/office/drawing/2014/chart" uri="{C3380CC4-5D6E-409C-BE32-E72D297353CC}">
              <c16:uniqueId val="{00000004-23BD-4C36-A35E-08BB7960BA38}"/>
            </c:ext>
          </c:extLst>
        </c:ser>
        <c:ser>
          <c:idx val="5"/>
          <c:order val="5"/>
          <c:tx>
            <c:strRef>
              <c:f>'6C STUDENT FAC'!$E$41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'6C STUDENT FAC'!$F$35:$J$35</c:f>
              <c:strCache>
                <c:ptCount val="5"/>
                <c:pt idx="0">
                  <c:v>Fall 2015</c:v>
                </c:pt>
                <c:pt idx="1">
                  <c:v>Fall 2016</c:v>
                </c:pt>
                <c:pt idx="2">
                  <c:v>Fall 2017</c:v>
                </c:pt>
                <c:pt idx="3">
                  <c:v>Fall 2018</c:v>
                </c:pt>
                <c:pt idx="4">
                  <c:v>Fall 2019</c:v>
                </c:pt>
              </c:strCache>
            </c:strRef>
          </c:cat>
          <c:val>
            <c:numRef>
              <c:f>'6C STUDENT FAC'!$F$41:$J$41</c:f>
              <c:numCache>
                <c:formatCode>_(* #,##0.0_);_(* \(#,##0.0\);_(* "-"??_);_(@_)</c:formatCode>
                <c:ptCount val="5"/>
                <c:pt idx="0">
                  <c:v>12.6325210456358</c:v>
                </c:pt>
                <c:pt idx="1">
                  <c:v>12.598871403592451</c:v>
                </c:pt>
                <c:pt idx="2">
                  <c:v>12.375</c:v>
                </c:pt>
                <c:pt idx="3">
                  <c:v>12.26778711484595</c:v>
                </c:pt>
                <c:pt idx="4">
                  <c:v>12.136713422949551</c:v>
                </c:pt>
              </c:numCache>
            </c:numRef>
          </c:val>
          <c:smooth val="0"/>
          <c:extLst>
            <c:ext xmlns:c16="http://schemas.microsoft.com/office/drawing/2014/chart" uri="{C3380CC4-5D6E-409C-BE32-E72D297353CC}">
              <c16:uniqueId val="{00000005-23BD-4C36-A35E-08BB7960BA38}"/>
            </c:ext>
          </c:extLst>
        </c:ser>
        <c:ser>
          <c:idx val="6"/>
          <c:order val="6"/>
          <c:tx>
            <c:strRef>
              <c:f>'6C STUDENT FAC'!$E$42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'6C STUDENT FAC'!$F$35:$J$35</c:f>
              <c:strCache>
                <c:ptCount val="5"/>
                <c:pt idx="0">
                  <c:v>Fall 2015</c:v>
                </c:pt>
                <c:pt idx="1">
                  <c:v>Fall 2016</c:v>
                </c:pt>
                <c:pt idx="2">
                  <c:v>Fall 2017</c:v>
                </c:pt>
                <c:pt idx="3">
                  <c:v>Fall 2018</c:v>
                </c:pt>
                <c:pt idx="4">
                  <c:v>Fall 2019</c:v>
                </c:pt>
              </c:strCache>
            </c:strRef>
          </c:cat>
          <c:val>
            <c:numRef>
              <c:f>'6C STUDENT FAC'!$F$42:$J$42</c:f>
              <c:numCache>
                <c:formatCode>_(* #,##0.0_);_(* \(#,##0.0\);_(* "-"??_);_(@_)</c:formatCode>
                <c:ptCount val="5"/>
                <c:pt idx="0">
                  <c:v>13.78125</c:v>
                </c:pt>
                <c:pt idx="1">
                  <c:v>13.0416666666667</c:v>
                </c:pt>
                <c:pt idx="2">
                  <c:v>14.010309278350499</c:v>
                </c:pt>
                <c:pt idx="3">
                  <c:v>13.6666666666667</c:v>
                </c:pt>
                <c:pt idx="4">
                  <c:v>14.0490196078431</c:v>
                </c:pt>
              </c:numCache>
            </c:numRef>
          </c:val>
          <c:smooth val="0"/>
          <c:extLst>
            <c:ext xmlns:c16="http://schemas.microsoft.com/office/drawing/2014/chart" uri="{C3380CC4-5D6E-409C-BE32-E72D297353CC}">
              <c16:uniqueId val="{00000006-23BD-4C36-A35E-08BB7960BA38}"/>
            </c:ext>
          </c:extLst>
        </c:ser>
        <c:dLbls>
          <c:showLegendKey val="0"/>
          <c:showVal val="0"/>
          <c:showCatName val="0"/>
          <c:showSerName val="0"/>
          <c:showPercent val="0"/>
          <c:showBubbleSize val="0"/>
        </c:dLbls>
        <c:marker val="1"/>
        <c:smooth val="0"/>
        <c:axId val="856886528"/>
        <c:axId val="856886920"/>
      </c:lineChart>
      <c:catAx>
        <c:axId val="856886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56886920"/>
        <c:crosses val="autoZero"/>
        <c:auto val="1"/>
        <c:lblAlgn val="ctr"/>
        <c:lblOffset val="100"/>
        <c:tickLblSkip val="1"/>
        <c:tickMarkSkip val="1"/>
        <c:noMultiLvlLbl val="0"/>
      </c:catAx>
      <c:valAx>
        <c:axId val="856886920"/>
        <c:scaling>
          <c:orientation val="minMax"/>
          <c:min val="1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6886528"/>
        <c:crosses val="autoZero"/>
        <c:crossBetween val="between"/>
      </c:valAx>
      <c:spPr>
        <a:solidFill>
          <a:srgbClr val="C0C0C0"/>
        </a:solidFill>
        <a:ln w="12700">
          <a:solidFill>
            <a:srgbClr val="808080"/>
          </a:solidFill>
          <a:prstDash val="solid"/>
        </a:ln>
      </c:spPr>
    </c:plotArea>
    <c:legend>
      <c:legendPos val="r"/>
      <c:layout>
        <c:manualLayout>
          <c:xMode val="edge"/>
          <c:yMode val="edge"/>
          <c:x val="0.79556707654259085"/>
          <c:y val="2.8225827291545717E-2"/>
          <c:w val="0.18719225330413905"/>
          <c:h val="0.4143148220294746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56958075978099E-2"/>
          <c:y val="5.7934580071458901E-2"/>
          <c:w val="0.76593228919209699"/>
          <c:h val="0.86398091150045198"/>
        </c:manualLayout>
      </c:layout>
      <c:lineChart>
        <c:grouping val="standard"/>
        <c:varyColors val="0"/>
        <c:ser>
          <c:idx val="0"/>
          <c:order val="0"/>
          <c:tx>
            <c:strRef>
              <c:f>'6C STUDENT FAC'!$E$72</c:f>
              <c:strCache>
                <c:ptCount val="1"/>
                <c:pt idx="0">
                  <c:v>MA-Larger (18)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'6C STUDENT FAC'!$F$71:$J$71</c:f>
              <c:strCache>
                <c:ptCount val="5"/>
                <c:pt idx="0">
                  <c:v>Fall 2015</c:v>
                </c:pt>
                <c:pt idx="1">
                  <c:v>Fall 2016</c:v>
                </c:pt>
                <c:pt idx="2">
                  <c:v>Fall 2017</c:v>
                </c:pt>
                <c:pt idx="3">
                  <c:v>Fall 2018</c:v>
                </c:pt>
                <c:pt idx="4">
                  <c:v>Fall 2019</c:v>
                </c:pt>
              </c:strCache>
            </c:strRef>
          </c:cat>
          <c:val>
            <c:numRef>
              <c:f>'6C STUDENT FAC'!$F$72:$J$72</c:f>
              <c:numCache>
                <c:formatCode>_(* #,##0.0_);_(* \(#,##0.0\);_(* "-"??_);_(@_)</c:formatCode>
                <c:ptCount val="5"/>
                <c:pt idx="0">
                  <c:v>13.96376357560565</c:v>
                </c:pt>
                <c:pt idx="1">
                  <c:v>14.218474763989249</c:v>
                </c:pt>
                <c:pt idx="2">
                  <c:v>14.37531055900625</c:v>
                </c:pt>
                <c:pt idx="3">
                  <c:v>14.485742939231301</c:v>
                </c:pt>
                <c:pt idx="4">
                  <c:v>14.536835522201351</c:v>
                </c:pt>
              </c:numCache>
            </c:numRef>
          </c:val>
          <c:smooth val="0"/>
          <c:extLst>
            <c:ext xmlns:c16="http://schemas.microsoft.com/office/drawing/2014/chart" uri="{C3380CC4-5D6E-409C-BE32-E72D297353CC}">
              <c16:uniqueId val="{00000000-FABF-4BFF-B362-2DB95C65E03F}"/>
            </c:ext>
          </c:extLst>
        </c:ser>
        <c:ser>
          <c:idx val="1"/>
          <c:order val="1"/>
          <c:tx>
            <c:strRef>
              <c:f>'6C STUDENT FAC'!$E$73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'6C STUDENT FAC'!$F$71:$J$71</c:f>
              <c:strCache>
                <c:ptCount val="5"/>
                <c:pt idx="0">
                  <c:v>Fall 2015</c:v>
                </c:pt>
                <c:pt idx="1">
                  <c:v>Fall 2016</c:v>
                </c:pt>
                <c:pt idx="2">
                  <c:v>Fall 2017</c:v>
                </c:pt>
                <c:pt idx="3">
                  <c:v>Fall 2018</c:v>
                </c:pt>
                <c:pt idx="4">
                  <c:v>Fall 2019</c:v>
                </c:pt>
              </c:strCache>
            </c:strRef>
          </c:cat>
          <c:val>
            <c:numRef>
              <c:f>'6C STUDENT FAC'!$F$73:$J$73</c:f>
              <c:numCache>
                <c:formatCode>_(* #,##0.0_);_(* \(#,##0.0\);_(* "-"??_);_(@_)</c:formatCode>
                <c:ptCount val="5"/>
                <c:pt idx="0">
                  <c:v>12.657962109574999</c:v>
                </c:pt>
                <c:pt idx="1">
                  <c:v>12.80074786324785</c:v>
                </c:pt>
                <c:pt idx="2">
                  <c:v>11.174093879976201</c:v>
                </c:pt>
                <c:pt idx="3">
                  <c:v>12.2448818897638</c:v>
                </c:pt>
                <c:pt idx="4">
                  <c:v>11.664200971984</c:v>
                </c:pt>
              </c:numCache>
            </c:numRef>
          </c:val>
          <c:smooth val="0"/>
          <c:extLst>
            <c:ext xmlns:c16="http://schemas.microsoft.com/office/drawing/2014/chart" uri="{C3380CC4-5D6E-409C-BE32-E72D297353CC}">
              <c16:uniqueId val="{00000001-FABF-4BFF-B362-2DB95C65E03F}"/>
            </c:ext>
          </c:extLst>
        </c:ser>
        <c:ser>
          <c:idx val="2"/>
          <c:order val="2"/>
          <c:tx>
            <c:strRef>
              <c:f>'6C STUDENT FAC'!$E$74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'6C STUDENT FAC'!$F$71:$J$71</c:f>
              <c:strCache>
                <c:ptCount val="5"/>
                <c:pt idx="0">
                  <c:v>Fall 2015</c:v>
                </c:pt>
                <c:pt idx="1">
                  <c:v>Fall 2016</c:v>
                </c:pt>
                <c:pt idx="2">
                  <c:v>Fall 2017</c:v>
                </c:pt>
                <c:pt idx="3">
                  <c:v>Fall 2018</c:v>
                </c:pt>
                <c:pt idx="4">
                  <c:v>Fall 2019</c:v>
                </c:pt>
              </c:strCache>
            </c:strRef>
          </c:cat>
          <c:val>
            <c:numRef>
              <c:f>'6C STUDENT FAC'!$F$74:$J$74</c:f>
              <c:numCache>
                <c:formatCode>_(* #,##0.0_);_(* \(#,##0.0\);_(* "-"??_);_(@_)</c:formatCode>
                <c:ptCount val="5"/>
                <c:pt idx="0">
                  <c:v>12.4320987654321</c:v>
                </c:pt>
                <c:pt idx="1">
                  <c:v>11.8048780487805</c:v>
                </c:pt>
                <c:pt idx="2">
                  <c:v>12.3870967741935</c:v>
                </c:pt>
                <c:pt idx="3">
                  <c:v>12.587301587301599</c:v>
                </c:pt>
                <c:pt idx="4">
                  <c:v>12.384615384615399</c:v>
                </c:pt>
              </c:numCache>
            </c:numRef>
          </c:val>
          <c:smooth val="0"/>
          <c:extLst>
            <c:ext xmlns:c16="http://schemas.microsoft.com/office/drawing/2014/chart" uri="{C3380CC4-5D6E-409C-BE32-E72D297353CC}">
              <c16:uniqueId val="{00000002-FABF-4BFF-B362-2DB95C65E03F}"/>
            </c:ext>
          </c:extLst>
        </c:ser>
        <c:ser>
          <c:idx val="3"/>
          <c:order val="3"/>
          <c:tx>
            <c:strRef>
              <c:f>'6C STUDENT FAC'!$E$75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'6C STUDENT FAC'!$F$71:$J$71</c:f>
              <c:strCache>
                <c:ptCount val="5"/>
                <c:pt idx="0">
                  <c:v>Fall 2015</c:v>
                </c:pt>
                <c:pt idx="1">
                  <c:v>Fall 2016</c:v>
                </c:pt>
                <c:pt idx="2">
                  <c:v>Fall 2017</c:v>
                </c:pt>
                <c:pt idx="3">
                  <c:v>Fall 2018</c:v>
                </c:pt>
                <c:pt idx="4">
                  <c:v>Fall 2019</c:v>
                </c:pt>
              </c:strCache>
            </c:strRef>
          </c:cat>
          <c:val>
            <c:numRef>
              <c:f>'6C STUDENT FAC'!$F$75:$J$75</c:f>
              <c:numCache>
                <c:formatCode>_(* #,##0.0_);_(* \(#,##0.0\);_(* "-"??_);_(@_)</c:formatCode>
                <c:ptCount val="5"/>
                <c:pt idx="0">
                  <c:v>10.0681423611111</c:v>
                </c:pt>
                <c:pt idx="1">
                  <c:v>10.722702104097451</c:v>
                </c:pt>
                <c:pt idx="2">
                  <c:v>10.149780825791854</c:v>
                </c:pt>
                <c:pt idx="3">
                  <c:v>10.547670103092784</c:v>
                </c:pt>
                <c:pt idx="4">
                  <c:v>11.689368206521749</c:v>
                </c:pt>
              </c:numCache>
            </c:numRef>
          </c:val>
          <c:smooth val="0"/>
          <c:extLst>
            <c:ext xmlns:c16="http://schemas.microsoft.com/office/drawing/2014/chart" uri="{C3380CC4-5D6E-409C-BE32-E72D297353CC}">
              <c16:uniqueId val="{00000003-FABF-4BFF-B362-2DB95C65E03F}"/>
            </c:ext>
          </c:extLst>
        </c:ser>
        <c:ser>
          <c:idx val="4"/>
          <c:order val="4"/>
          <c:tx>
            <c:strRef>
              <c:f>'6C STUDENT FAC'!$E$76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'6C STUDENT FAC'!$F$71:$J$71</c:f>
              <c:strCache>
                <c:ptCount val="5"/>
                <c:pt idx="0">
                  <c:v>Fall 2015</c:v>
                </c:pt>
                <c:pt idx="1">
                  <c:v>Fall 2016</c:v>
                </c:pt>
                <c:pt idx="2">
                  <c:v>Fall 2017</c:v>
                </c:pt>
                <c:pt idx="3">
                  <c:v>Fall 2018</c:v>
                </c:pt>
                <c:pt idx="4">
                  <c:v>Fall 2019</c:v>
                </c:pt>
              </c:strCache>
            </c:strRef>
          </c:cat>
          <c:val>
            <c:numRef>
              <c:f>'6C STUDENT FAC'!$F$76:$J$76</c:f>
              <c:numCache>
                <c:formatCode>_(* #,##0.0_);_(* \(#,##0.0\);_(* "-"??_);_(@_)</c:formatCode>
                <c:ptCount val="5"/>
                <c:pt idx="0">
                  <c:v>13.78125</c:v>
                </c:pt>
                <c:pt idx="1">
                  <c:v>13.420454545454501</c:v>
                </c:pt>
                <c:pt idx="2">
                  <c:v>13.92</c:v>
                </c:pt>
                <c:pt idx="3">
                  <c:v>13.5866666666667</c:v>
                </c:pt>
                <c:pt idx="4">
                  <c:v>13.026315789473699</c:v>
                </c:pt>
              </c:numCache>
            </c:numRef>
          </c:val>
          <c:smooth val="0"/>
          <c:extLst>
            <c:ext xmlns:c16="http://schemas.microsoft.com/office/drawing/2014/chart" uri="{C3380CC4-5D6E-409C-BE32-E72D297353CC}">
              <c16:uniqueId val="{00000004-FABF-4BFF-B362-2DB95C65E03F}"/>
            </c:ext>
          </c:extLst>
        </c:ser>
        <c:ser>
          <c:idx val="5"/>
          <c:order val="5"/>
          <c:tx>
            <c:strRef>
              <c:f>'6C STUDENT FAC'!$E$77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'6C STUDENT FAC'!$F$71:$J$71</c:f>
              <c:strCache>
                <c:ptCount val="5"/>
                <c:pt idx="0">
                  <c:v>Fall 2015</c:v>
                </c:pt>
                <c:pt idx="1">
                  <c:v>Fall 2016</c:v>
                </c:pt>
                <c:pt idx="2">
                  <c:v>Fall 2017</c:v>
                </c:pt>
                <c:pt idx="3">
                  <c:v>Fall 2018</c:v>
                </c:pt>
                <c:pt idx="4">
                  <c:v>Fall 2019</c:v>
                </c:pt>
              </c:strCache>
            </c:strRef>
          </c:cat>
          <c:val>
            <c:numRef>
              <c:f>'6C STUDENT FAC'!$F$77:$J$77</c:f>
              <c:numCache>
                <c:formatCode>_(* #,##0.0_);_(* \(#,##0.0\);_(* "-"??_);_(@_)</c:formatCode>
                <c:ptCount val="5"/>
                <c:pt idx="0">
                  <c:v>12.6325210456358</c:v>
                </c:pt>
                <c:pt idx="1">
                  <c:v>12.598871403592451</c:v>
                </c:pt>
                <c:pt idx="2">
                  <c:v>12.375</c:v>
                </c:pt>
                <c:pt idx="3">
                  <c:v>12.26778711484595</c:v>
                </c:pt>
                <c:pt idx="4">
                  <c:v>12.136713422949551</c:v>
                </c:pt>
              </c:numCache>
            </c:numRef>
          </c:val>
          <c:smooth val="0"/>
          <c:extLst>
            <c:ext xmlns:c16="http://schemas.microsoft.com/office/drawing/2014/chart" uri="{C3380CC4-5D6E-409C-BE32-E72D297353CC}">
              <c16:uniqueId val="{00000005-FABF-4BFF-B362-2DB95C65E03F}"/>
            </c:ext>
          </c:extLst>
        </c:ser>
        <c:ser>
          <c:idx val="6"/>
          <c:order val="6"/>
          <c:tx>
            <c:strRef>
              <c:f>'6C STUDENT FAC'!$E$78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'6C STUDENT FAC'!$F$71:$J$71</c:f>
              <c:strCache>
                <c:ptCount val="5"/>
                <c:pt idx="0">
                  <c:v>Fall 2015</c:v>
                </c:pt>
                <c:pt idx="1">
                  <c:v>Fall 2016</c:v>
                </c:pt>
                <c:pt idx="2">
                  <c:v>Fall 2017</c:v>
                </c:pt>
                <c:pt idx="3">
                  <c:v>Fall 2018</c:v>
                </c:pt>
                <c:pt idx="4">
                  <c:v>Fall 2019</c:v>
                </c:pt>
              </c:strCache>
            </c:strRef>
          </c:cat>
          <c:val>
            <c:numRef>
              <c:f>'6C STUDENT FAC'!$F$78:$J$78</c:f>
              <c:numCache>
                <c:formatCode>_(* #,##0.0_);_(* \(#,##0.0\);_(* "-"??_);_(@_)</c:formatCode>
                <c:ptCount val="5"/>
                <c:pt idx="0">
                  <c:v>13.78125</c:v>
                </c:pt>
                <c:pt idx="1">
                  <c:v>13.0416666666667</c:v>
                </c:pt>
                <c:pt idx="2">
                  <c:v>14.010309278350499</c:v>
                </c:pt>
                <c:pt idx="3">
                  <c:v>13.6666666666667</c:v>
                </c:pt>
                <c:pt idx="4">
                  <c:v>14.0490196078431</c:v>
                </c:pt>
              </c:numCache>
            </c:numRef>
          </c:val>
          <c:smooth val="0"/>
          <c:extLst>
            <c:ext xmlns:c16="http://schemas.microsoft.com/office/drawing/2014/chart" uri="{C3380CC4-5D6E-409C-BE32-E72D297353CC}">
              <c16:uniqueId val="{00000006-FABF-4BFF-B362-2DB95C65E03F}"/>
            </c:ext>
          </c:extLst>
        </c:ser>
        <c:dLbls>
          <c:showLegendKey val="0"/>
          <c:showVal val="0"/>
          <c:showCatName val="0"/>
          <c:showSerName val="0"/>
          <c:showPercent val="0"/>
          <c:showBubbleSize val="0"/>
        </c:dLbls>
        <c:marker val="1"/>
        <c:smooth val="0"/>
        <c:axId val="856876728"/>
        <c:axId val="856878296"/>
      </c:lineChart>
      <c:catAx>
        <c:axId val="856876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56878296"/>
        <c:crosses val="autoZero"/>
        <c:auto val="1"/>
        <c:lblAlgn val="ctr"/>
        <c:lblOffset val="100"/>
        <c:tickLblSkip val="1"/>
        <c:tickMarkSkip val="1"/>
        <c:noMultiLvlLbl val="0"/>
      </c:catAx>
      <c:valAx>
        <c:axId val="856878296"/>
        <c:scaling>
          <c:orientation val="minMax"/>
          <c:min val="9"/>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56876728"/>
        <c:crosses val="autoZero"/>
        <c:crossBetween val="between"/>
      </c:valAx>
      <c:spPr>
        <a:solidFill>
          <a:srgbClr val="C0C0C0"/>
        </a:solidFill>
        <a:ln w="12700">
          <a:solidFill>
            <a:srgbClr val="808080"/>
          </a:solidFill>
          <a:prstDash val="solid"/>
        </a:ln>
      </c:spPr>
    </c:plotArea>
    <c:legend>
      <c:legendPos val="r"/>
      <c:layout>
        <c:manualLayout>
          <c:xMode val="edge"/>
          <c:yMode val="edge"/>
          <c:x val="0.78325179671995027"/>
          <c:y val="2.8542353494838073E-2"/>
          <c:w val="0.20541886744164733"/>
          <c:h val="0.42915467219024389"/>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0978209296903E-2"/>
          <c:y val="8.4577319888156602E-2"/>
          <c:w val="0.74907839055580006"/>
          <c:h val="0.81094724363350201"/>
        </c:manualLayout>
      </c:layout>
      <c:lineChart>
        <c:grouping val="standard"/>
        <c:varyColors val="0"/>
        <c:ser>
          <c:idx val="0"/>
          <c:order val="0"/>
          <c:tx>
            <c:strRef>
              <c:f>'7R PT FAC'!$E$36</c:f>
              <c:strCache>
                <c:ptCount val="1"/>
                <c:pt idx="0">
                  <c:v>Far West (59)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'7R PT FAC'!$F$35:$J$35</c:f>
              <c:strCache>
                <c:ptCount val="5"/>
                <c:pt idx="0">
                  <c:v>Fall 2015</c:v>
                </c:pt>
                <c:pt idx="1">
                  <c:v>Fall 2016</c:v>
                </c:pt>
                <c:pt idx="2">
                  <c:v>Fall 2017</c:v>
                </c:pt>
                <c:pt idx="3">
                  <c:v>Fall 2018</c:v>
                </c:pt>
                <c:pt idx="4">
                  <c:v>Fall 2019</c:v>
                </c:pt>
              </c:strCache>
            </c:strRef>
          </c:cat>
          <c:val>
            <c:numRef>
              <c:f>'7R PT FAC'!$F$36:$J$36</c:f>
              <c:numCache>
                <c:formatCode>0.0%</c:formatCode>
                <c:ptCount val="5"/>
                <c:pt idx="0">
                  <c:v>0.336585365853659</c:v>
                </c:pt>
                <c:pt idx="1">
                  <c:v>0.29395218002812901</c:v>
                </c:pt>
                <c:pt idx="2">
                  <c:v>0.32653061224489799</c:v>
                </c:pt>
                <c:pt idx="3">
                  <c:v>0.30977620730270899</c:v>
                </c:pt>
                <c:pt idx="4">
                  <c:v>0.31124106562703102</c:v>
                </c:pt>
              </c:numCache>
            </c:numRef>
          </c:val>
          <c:smooth val="0"/>
          <c:extLst>
            <c:ext xmlns:c16="http://schemas.microsoft.com/office/drawing/2014/chart" uri="{C3380CC4-5D6E-409C-BE32-E72D297353CC}">
              <c16:uniqueId val="{00000000-505F-4433-81D3-3FB7A25BBED9}"/>
            </c:ext>
          </c:extLst>
        </c:ser>
        <c:ser>
          <c:idx val="1"/>
          <c:order val="1"/>
          <c:tx>
            <c:strRef>
              <c:f>'7R PT FAC'!$E$37</c:f>
              <c:strCache>
                <c:ptCount val="1"/>
                <c:pt idx="0">
                  <c:v>Mid East (129)</c:v>
                </c:pt>
              </c:strCache>
            </c:strRef>
          </c:tx>
          <c:spPr>
            <a:ln w="25400">
              <a:solidFill>
                <a:srgbClr val="DD0806"/>
              </a:solidFill>
              <a:prstDash val="solid"/>
            </a:ln>
          </c:spPr>
          <c:marker>
            <c:symbol val="star"/>
            <c:size val="5"/>
            <c:spPr>
              <a:noFill/>
              <a:ln>
                <a:solidFill>
                  <a:srgbClr val="DD0806"/>
                </a:solidFill>
                <a:prstDash val="solid"/>
              </a:ln>
            </c:spPr>
          </c:marker>
          <c:cat>
            <c:strRef>
              <c:f>'7R PT FAC'!$F$35:$J$35</c:f>
              <c:strCache>
                <c:ptCount val="5"/>
                <c:pt idx="0">
                  <c:v>Fall 2015</c:v>
                </c:pt>
                <c:pt idx="1">
                  <c:v>Fall 2016</c:v>
                </c:pt>
                <c:pt idx="2">
                  <c:v>Fall 2017</c:v>
                </c:pt>
                <c:pt idx="3">
                  <c:v>Fall 2018</c:v>
                </c:pt>
                <c:pt idx="4">
                  <c:v>Fall 2019</c:v>
                </c:pt>
              </c:strCache>
            </c:strRef>
          </c:cat>
          <c:val>
            <c:numRef>
              <c:f>'7R PT FAC'!$F$37:$J$37</c:f>
              <c:numCache>
                <c:formatCode>0.0%</c:formatCode>
                <c:ptCount val="5"/>
                <c:pt idx="0">
                  <c:v>0.305084745762712</c:v>
                </c:pt>
                <c:pt idx="1">
                  <c:v>0.31067044381491998</c:v>
                </c:pt>
                <c:pt idx="2">
                  <c:v>0.29530201342281898</c:v>
                </c:pt>
                <c:pt idx="3">
                  <c:v>0.310126582278481</c:v>
                </c:pt>
                <c:pt idx="4">
                  <c:v>0.31531531531531498</c:v>
                </c:pt>
              </c:numCache>
            </c:numRef>
          </c:val>
          <c:smooth val="0"/>
          <c:extLst>
            <c:ext xmlns:c16="http://schemas.microsoft.com/office/drawing/2014/chart" uri="{C3380CC4-5D6E-409C-BE32-E72D297353CC}">
              <c16:uniqueId val="{00000001-505F-4433-81D3-3FB7A25BBED9}"/>
            </c:ext>
          </c:extLst>
        </c:ser>
        <c:ser>
          <c:idx val="2"/>
          <c:order val="2"/>
          <c:tx>
            <c:strRef>
              <c:f>'7R PT FAC'!$E$38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'7R PT FAC'!$F$35:$J$35</c:f>
              <c:strCache>
                <c:ptCount val="5"/>
                <c:pt idx="0">
                  <c:v>Fall 2015</c:v>
                </c:pt>
                <c:pt idx="1">
                  <c:v>Fall 2016</c:v>
                </c:pt>
                <c:pt idx="2">
                  <c:v>Fall 2017</c:v>
                </c:pt>
                <c:pt idx="3">
                  <c:v>Fall 2018</c:v>
                </c:pt>
                <c:pt idx="4">
                  <c:v>Fall 2019</c:v>
                </c:pt>
              </c:strCache>
            </c:strRef>
          </c:cat>
          <c:val>
            <c:numRef>
              <c:f>'7R PT FAC'!$F$38:$J$38</c:f>
              <c:numCache>
                <c:formatCode>0.0%</c:formatCode>
                <c:ptCount val="5"/>
                <c:pt idx="0">
                  <c:v>0.24451857194374349</c:v>
                </c:pt>
                <c:pt idx="1">
                  <c:v>0.23576774472454148</c:v>
                </c:pt>
                <c:pt idx="2">
                  <c:v>0.24476104326850551</c:v>
                </c:pt>
                <c:pt idx="3">
                  <c:v>0.24825461023640999</c:v>
                </c:pt>
                <c:pt idx="4">
                  <c:v>0.2369141889536335</c:v>
                </c:pt>
              </c:numCache>
            </c:numRef>
          </c:val>
          <c:smooth val="0"/>
          <c:extLst>
            <c:ext xmlns:c16="http://schemas.microsoft.com/office/drawing/2014/chart" uri="{C3380CC4-5D6E-409C-BE32-E72D297353CC}">
              <c16:uniqueId val="{00000002-505F-4433-81D3-3FB7A25BBED9}"/>
            </c:ext>
          </c:extLst>
        </c:ser>
        <c:ser>
          <c:idx val="3"/>
          <c:order val="3"/>
          <c:tx>
            <c:strRef>
              <c:f>'7R PT FAC'!$E$39</c:f>
              <c:strCache>
                <c:ptCount val="1"/>
                <c:pt idx="0">
                  <c:v>New England (66)</c:v>
                </c:pt>
              </c:strCache>
            </c:strRef>
          </c:tx>
          <c:spPr>
            <a:ln w="25400">
              <a:solidFill>
                <a:srgbClr val="006411"/>
              </a:solidFill>
              <a:prstDash val="solid"/>
            </a:ln>
          </c:spPr>
          <c:marker>
            <c:symbol val="x"/>
            <c:size val="5"/>
            <c:spPr>
              <a:noFill/>
              <a:ln>
                <a:solidFill>
                  <a:srgbClr val="006411"/>
                </a:solidFill>
                <a:prstDash val="solid"/>
              </a:ln>
            </c:spPr>
          </c:marker>
          <c:cat>
            <c:strRef>
              <c:f>'7R PT FAC'!$F$35:$J$35</c:f>
              <c:strCache>
                <c:ptCount val="5"/>
                <c:pt idx="0">
                  <c:v>Fall 2015</c:v>
                </c:pt>
                <c:pt idx="1">
                  <c:v>Fall 2016</c:v>
                </c:pt>
                <c:pt idx="2">
                  <c:v>Fall 2017</c:v>
                </c:pt>
                <c:pt idx="3">
                  <c:v>Fall 2018</c:v>
                </c:pt>
                <c:pt idx="4">
                  <c:v>Fall 2019</c:v>
                </c:pt>
              </c:strCache>
            </c:strRef>
          </c:cat>
          <c:val>
            <c:numRef>
              <c:f>'7R PT FAC'!$F$39:$J$39</c:f>
              <c:numCache>
                <c:formatCode>0.0%</c:formatCode>
                <c:ptCount val="5"/>
                <c:pt idx="0">
                  <c:v>0.24980620155038752</c:v>
                </c:pt>
                <c:pt idx="1">
                  <c:v>0.25334782522086452</c:v>
                </c:pt>
                <c:pt idx="2">
                  <c:v>0.26240482642921703</c:v>
                </c:pt>
                <c:pt idx="3">
                  <c:v>0.244183081532479</c:v>
                </c:pt>
                <c:pt idx="4">
                  <c:v>0.26086521415908948</c:v>
                </c:pt>
              </c:numCache>
            </c:numRef>
          </c:val>
          <c:smooth val="0"/>
          <c:extLst>
            <c:ext xmlns:c16="http://schemas.microsoft.com/office/drawing/2014/chart" uri="{C3380CC4-5D6E-409C-BE32-E72D297353CC}">
              <c16:uniqueId val="{00000003-505F-4433-81D3-3FB7A25BBED9}"/>
            </c:ext>
          </c:extLst>
        </c:ser>
        <c:ser>
          <c:idx val="4"/>
          <c:order val="4"/>
          <c:tx>
            <c:strRef>
              <c:f>'7R PT FAC'!$E$40</c:f>
              <c:strCache>
                <c:ptCount val="1"/>
                <c:pt idx="0">
                  <c:v>Southeast (176)</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'7R PT FAC'!$F$35:$J$35</c:f>
              <c:strCache>
                <c:ptCount val="5"/>
                <c:pt idx="0">
                  <c:v>Fall 2015</c:v>
                </c:pt>
                <c:pt idx="1">
                  <c:v>Fall 2016</c:v>
                </c:pt>
                <c:pt idx="2">
                  <c:v>Fall 2017</c:v>
                </c:pt>
                <c:pt idx="3">
                  <c:v>Fall 2018</c:v>
                </c:pt>
                <c:pt idx="4">
                  <c:v>Fall 2019</c:v>
                </c:pt>
              </c:strCache>
            </c:strRef>
          </c:cat>
          <c:val>
            <c:numRef>
              <c:f>'7R PT FAC'!$F$40:$J$40</c:f>
              <c:numCache>
                <c:formatCode>0.0%</c:formatCode>
                <c:ptCount val="5"/>
                <c:pt idx="0">
                  <c:v>0.17414372336938699</c:v>
                </c:pt>
                <c:pt idx="1">
                  <c:v>0.16666666666666699</c:v>
                </c:pt>
                <c:pt idx="2">
                  <c:v>0.1749738356881215</c:v>
                </c:pt>
                <c:pt idx="3">
                  <c:v>0.18159392789373802</c:v>
                </c:pt>
                <c:pt idx="4">
                  <c:v>0.17928571428571449</c:v>
                </c:pt>
              </c:numCache>
            </c:numRef>
          </c:val>
          <c:smooth val="0"/>
          <c:extLst>
            <c:ext xmlns:c16="http://schemas.microsoft.com/office/drawing/2014/chart" uri="{C3380CC4-5D6E-409C-BE32-E72D297353CC}">
              <c16:uniqueId val="{00000004-505F-4433-81D3-3FB7A25BBED9}"/>
            </c:ext>
          </c:extLst>
        </c:ser>
        <c:ser>
          <c:idx val="5"/>
          <c:order val="5"/>
          <c:tx>
            <c:strRef>
              <c:f>'7R PT FAC'!$E$41</c:f>
              <c:strCache>
                <c:ptCount val="1"/>
                <c:pt idx="0">
                  <c:v>West (81)</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'7R PT FAC'!$F$35:$J$35</c:f>
              <c:strCache>
                <c:ptCount val="5"/>
                <c:pt idx="0">
                  <c:v>Fall 2015</c:v>
                </c:pt>
                <c:pt idx="1">
                  <c:v>Fall 2016</c:v>
                </c:pt>
                <c:pt idx="2">
                  <c:v>Fall 2017</c:v>
                </c:pt>
                <c:pt idx="3">
                  <c:v>Fall 2018</c:v>
                </c:pt>
                <c:pt idx="4">
                  <c:v>Fall 2019</c:v>
                </c:pt>
              </c:strCache>
            </c:strRef>
          </c:cat>
          <c:val>
            <c:numRef>
              <c:f>'7R PT FAC'!$F$41:$J$41</c:f>
              <c:numCache>
                <c:formatCode>0.0%</c:formatCode>
                <c:ptCount val="5"/>
                <c:pt idx="0">
                  <c:v>0.21929824561403499</c:v>
                </c:pt>
                <c:pt idx="1">
                  <c:v>0.25816993464052301</c:v>
                </c:pt>
                <c:pt idx="2">
                  <c:v>0.25581395348837199</c:v>
                </c:pt>
                <c:pt idx="3">
                  <c:v>0.249343832020997</c:v>
                </c:pt>
                <c:pt idx="4">
                  <c:v>0.25555555555555598</c:v>
                </c:pt>
              </c:numCache>
            </c:numRef>
          </c:val>
          <c:smooth val="0"/>
          <c:extLst>
            <c:ext xmlns:c16="http://schemas.microsoft.com/office/drawing/2014/chart" uri="{C3380CC4-5D6E-409C-BE32-E72D297353CC}">
              <c16:uniqueId val="{00000005-505F-4433-81D3-3FB7A25BBED9}"/>
            </c:ext>
          </c:extLst>
        </c:ser>
        <c:ser>
          <c:idx val="6"/>
          <c:order val="6"/>
          <c:tx>
            <c:strRef>
              <c:f>'7R PT FAC'!$E$42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'7R PT FAC'!$F$35:$J$35</c:f>
              <c:strCache>
                <c:ptCount val="5"/>
                <c:pt idx="0">
                  <c:v>Fall 2015</c:v>
                </c:pt>
                <c:pt idx="1">
                  <c:v>Fall 2016</c:v>
                </c:pt>
                <c:pt idx="2">
                  <c:v>Fall 2017</c:v>
                </c:pt>
                <c:pt idx="3">
                  <c:v>Fall 2018</c:v>
                </c:pt>
                <c:pt idx="4">
                  <c:v>Fall 2019</c:v>
                </c:pt>
              </c:strCache>
            </c:strRef>
          </c:cat>
          <c:val>
            <c:numRef>
              <c:f>'7R PT FAC'!$F$42:$J$42</c:f>
              <c:numCache>
                <c:formatCode>0.0%</c:formatCode>
                <c:ptCount val="5"/>
                <c:pt idx="0">
                  <c:v>0.229437229437229</c:v>
                </c:pt>
                <c:pt idx="1">
                  <c:v>0.230769230769231</c:v>
                </c:pt>
                <c:pt idx="2">
                  <c:v>0.238095238095238</c:v>
                </c:pt>
                <c:pt idx="3">
                  <c:v>0.237569060773481</c:v>
                </c:pt>
                <c:pt idx="4">
                  <c:v>0.238751147842057</c:v>
                </c:pt>
              </c:numCache>
            </c:numRef>
          </c:val>
          <c:smooth val="0"/>
          <c:extLst>
            <c:ext xmlns:c16="http://schemas.microsoft.com/office/drawing/2014/chart" uri="{C3380CC4-5D6E-409C-BE32-E72D297353CC}">
              <c16:uniqueId val="{00000006-505F-4433-81D3-3FB7A25BBED9}"/>
            </c:ext>
          </c:extLst>
        </c:ser>
        <c:dLbls>
          <c:showLegendKey val="0"/>
          <c:showVal val="0"/>
          <c:showCatName val="0"/>
          <c:showSerName val="0"/>
          <c:showPercent val="0"/>
          <c:showBubbleSize val="0"/>
        </c:dLbls>
        <c:marker val="1"/>
        <c:smooth val="0"/>
        <c:axId val="856877120"/>
        <c:axId val="856881040"/>
      </c:lineChart>
      <c:catAx>
        <c:axId val="856877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6881040"/>
        <c:crossesAt val="0.1"/>
        <c:auto val="1"/>
        <c:lblAlgn val="ctr"/>
        <c:lblOffset val="100"/>
        <c:tickLblSkip val="1"/>
        <c:tickMarkSkip val="1"/>
        <c:noMultiLvlLbl val="0"/>
      </c:catAx>
      <c:valAx>
        <c:axId val="856881040"/>
        <c:scaling>
          <c:orientation val="minMax"/>
          <c:max val="0.35"/>
          <c:min val="0.150000000000000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6877120"/>
        <c:crosses val="autoZero"/>
        <c:crossBetween val="between"/>
      </c:valAx>
      <c:spPr>
        <a:solidFill>
          <a:srgbClr val="C0C0C0"/>
        </a:solidFill>
        <a:ln w="3175">
          <a:solidFill>
            <a:srgbClr val="808080"/>
          </a:solidFill>
          <a:prstDash val="solid"/>
        </a:ln>
      </c:spPr>
    </c:plotArea>
    <c:legend>
      <c:legendPos val="r"/>
      <c:layout>
        <c:manualLayout>
          <c:xMode val="edge"/>
          <c:yMode val="edge"/>
          <c:x val="0.79515206805891847"/>
          <c:y val="2.1582809629361616E-2"/>
          <c:w val="0.19643769198468614"/>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17545142533598E-2"/>
          <c:y val="0.19394054178824399"/>
          <c:w val="0.92512295517001397"/>
          <c:h val="0.72727703170591695"/>
        </c:manualLayout>
      </c:layout>
      <c:lineChart>
        <c:grouping val="standard"/>
        <c:varyColors val="0"/>
        <c:ser>
          <c:idx val="0"/>
          <c:order val="0"/>
          <c:tx>
            <c:strRef>
              <c:f>'FACULTY TRENDS'!$C$14</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'FACULTY TRENDS'!$D$13:$H$13</c:f>
              <c:strCache>
                <c:ptCount val="5"/>
                <c:pt idx="0">
                  <c:v>Fall 2015</c:v>
                </c:pt>
                <c:pt idx="1">
                  <c:v>Fall 2016</c:v>
                </c:pt>
                <c:pt idx="2">
                  <c:v>Fall 2017</c:v>
                </c:pt>
                <c:pt idx="3">
                  <c:v>Fall 2018</c:v>
                </c:pt>
                <c:pt idx="4">
                  <c:v>Fall 2019</c:v>
                </c:pt>
              </c:strCache>
            </c:strRef>
          </c:cat>
          <c:val>
            <c:numRef>
              <c:f>'FACULTY TRENDS'!$D$14:$H$14</c:f>
              <c:numCache>
                <c:formatCode>#,##0.0</c:formatCode>
                <c:ptCount val="5"/>
                <c:pt idx="0">
                  <c:v>12.6325210456358</c:v>
                </c:pt>
                <c:pt idx="1">
                  <c:v>12.598871403592451</c:v>
                </c:pt>
                <c:pt idx="2">
                  <c:v>12.375</c:v>
                </c:pt>
                <c:pt idx="3">
                  <c:v>12.26778711484595</c:v>
                </c:pt>
                <c:pt idx="4">
                  <c:v>12.136713422949551</c:v>
                </c:pt>
              </c:numCache>
            </c:numRef>
          </c:val>
          <c:smooth val="0"/>
          <c:extLst>
            <c:ext xmlns:c16="http://schemas.microsoft.com/office/drawing/2014/chart" uri="{C3380CC4-5D6E-409C-BE32-E72D297353CC}">
              <c16:uniqueId val="{00000000-024C-4A3D-B869-C9F95CC7E95B}"/>
            </c:ext>
          </c:extLst>
        </c:ser>
        <c:ser>
          <c:idx val="1"/>
          <c:order val="1"/>
          <c:tx>
            <c:strRef>
              <c:f>'FACULTY TRENDS'!$C$15</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'FACULTY TRENDS'!$D$13:$H$13</c:f>
              <c:strCache>
                <c:ptCount val="5"/>
                <c:pt idx="0">
                  <c:v>Fall 2015</c:v>
                </c:pt>
                <c:pt idx="1">
                  <c:v>Fall 2016</c:v>
                </c:pt>
                <c:pt idx="2">
                  <c:v>Fall 2017</c:v>
                </c:pt>
                <c:pt idx="3">
                  <c:v>Fall 2018</c:v>
                </c:pt>
                <c:pt idx="4">
                  <c:v>Fall 2019</c:v>
                </c:pt>
              </c:strCache>
            </c:strRef>
          </c:cat>
          <c:val>
            <c:numRef>
              <c:f>'FACULTY TRENDS'!$D$15:$H$15</c:f>
              <c:numCache>
                <c:formatCode>#,##0.0</c:formatCode>
                <c:ptCount val="5"/>
                <c:pt idx="0">
                  <c:v>13.300214822771199</c:v>
                </c:pt>
                <c:pt idx="1">
                  <c:v>13.114962251201099</c:v>
                </c:pt>
                <c:pt idx="2">
                  <c:v>12.602941176470601</c:v>
                </c:pt>
                <c:pt idx="3">
                  <c:v>12.611688311688301</c:v>
                </c:pt>
                <c:pt idx="4">
                  <c:v>12.6835412081193</c:v>
                </c:pt>
              </c:numCache>
            </c:numRef>
          </c:val>
          <c:smooth val="0"/>
          <c:extLst>
            <c:ext xmlns:c16="http://schemas.microsoft.com/office/drawing/2014/chart" uri="{C3380CC4-5D6E-409C-BE32-E72D297353CC}">
              <c16:uniqueId val="{00000001-024C-4A3D-B869-C9F95CC7E95B}"/>
            </c:ext>
          </c:extLst>
        </c:ser>
        <c:ser>
          <c:idx val="2"/>
          <c:order val="2"/>
          <c:tx>
            <c:strRef>
              <c:f>'FACULTY TRENDS'!$C$16</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'FACULTY TRENDS'!$D$13:$H$13</c:f>
              <c:strCache>
                <c:ptCount val="5"/>
                <c:pt idx="0">
                  <c:v>Fall 2015</c:v>
                </c:pt>
                <c:pt idx="1">
                  <c:v>Fall 2016</c:v>
                </c:pt>
                <c:pt idx="2">
                  <c:v>Fall 2017</c:v>
                </c:pt>
                <c:pt idx="3">
                  <c:v>Fall 2018</c:v>
                </c:pt>
                <c:pt idx="4">
                  <c:v>Fall 2019</c:v>
                </c:pt>
              </c:strCache>
            </c:strRef>
          </c:cat>
          <c:val>
            <c:numRef>
              <c:f>'FACULTY TRENDS'!$D$16:$H$16</c:f>
              <c:numCache>
                <c:formatCode>#,##0.0</c:formatCode>
                <c:ptCount val="5"/>
                <c:pt idx="0">
                  <c:v>13.78125</c:v>
                </c:pt>
                <c:pt idx="1">
                  <c:v>13.0416666666667</c:v>
                </c:pt>
                <c:pt idx="2">
                  <c:v>14.010309278350499</c:v>
                </c:pt>
                <c:pt idx="3">
                  <c:v>13.6666666666667</c:v>
                </c:pt>
                <c:pt idx="4">
                  <c:v>14.0490196078431</c:v>
                </c:pt>
              </c:numCache>
            </c:numRef>
          </c:val>
          <c:smooth val="0"/>
          <c:extLst>
            <c:ext xmlns:c16="http://schemas.microsoft.com/office/drawing/2014/chart" uri="{C3380CC4-5D6E-409C-BE32-E72D297353CC}">
              <c16:uniqueId val="{00000002-024C-4A3D-B869-C9F95CC7E95B}"/>
            </c:ext>
          </c:extLst>
        </c:ser>
        <c:dLbls>
          <c:showLegendKey val="0"/>
          <c:showVal val="0"/>
          <c:showCatName val="0"/>
          <c:showSerName val="0"/>
          <c:showPercent val="0"/>
          <c:showBubbleSize val="0"/>
        </c:dLbls>
        <c:marker val="1"/>
        <c:smooth val="0"/>
        <c:axId val="819086776"/>
        <c:axId val="819091088"/>
      </c:lineChart>
      <c:catAx>
        <c:axId val="819086776"/>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1088"/>
        <c:crosses val="max"/>
        <c:auto val="1"/>
        <c:lblAlgn val="ctr"/>
        <c:lblOffset val="100"/>
        <c:tickLblSkip val="1"/>
        <c:tickMarkSkip val="1"/>
        <c:noMultiLvlLbl val="0"/>
      </c:catAx>
      <c:valAx>
        <c:axId val="819091088"/>
        <c:scaling>
          <c:orientation val="minMax"/>
          <c:min val="10"/>
        </c:scaling>
        <c:delete val="0"/>
        <c:axPos val="l"/>
        <c:majorGridlines>
          <c:spPr>
            <a:ln w="3175">
              <a:solidFill>
                <a:srgbClr val="000000"/>
              </a:solidFill>
              <a:prstDash val="solid"/>
            </a:ln>
          </c:spPr>
        </c:majorGridlines>
        <c:numFmt formatCode="#,##0.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819086776"/>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354679802955697E-2"/>
          <c:y val="8.5000103759892295E-2"/>
          <c:w val="0.76231527093596096"/>
          <c:h val="0.82750101013306898"/>
        </c:manualLayout>
      </c:layout>
      <c:lineChart>
        <c:grouping val="standard"/>
        <c:varyColors val="0"/>
        <c:ser>
          <c:idx val="0"/>
          <c:order val="0"/>
          <c:tx>
            <c:strRef>
              <c:f>'7R PT FAC'!$E$71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'7R PT FAC'!$F$70:$J$70</c:f>
              <c:strCache>
                <c:ptCount val="5"/>
                <c:pt idx="0">
                  <c:v>Fall 2015</c:v>
                </c:pt>
                <c:pt idx="1">
                  <c:v>Fall 2016</c:v>
                </c:pt>
                <c:pt idx="2">
                  <c:v>Fall 2017</c:v>
                </c:pt>
                <c:pt idx="3">
                  <c:v>Fall 2018</c:v>
                </c:pt>
                <c:pt idx="4">
                  <c:v>Fall 2019</c:v>
                </c:pt>
              </c:strCache>
            </c:strRef>
          </c:cat>
          <c:val>
            <c:numRef>
              <c:f>'7R PT FAC'!$F$71:$J$71</c:f>
              <c:numCache>
                <c:formatCode>0.0%</c:formatCode>
                <c:ptCount val="5"/>
                <c:pt idx="0">
                  <c:v>0.44293125810635497</c:v>
                </c:pt>
                <c:pt idx="1">
                  <c:v>0.46264367816092</c:v>
                </c:pt>
                <c:pt idx="2">
                  <c:v>0.47023809523809501</c:v>
                </c:pt>
                <c:pt idx="3">
                  <c:v>0.40264026402640302</c:v>
                </c:pt>
                <c:pt idx="4">
                  <c:v>0.405797101449275</c:v>
                </c:pt>
              </c:numCache>
            </c:numRef>
          </c:val>
          <c:smooth val="0"/>
          <c:extLst>
            <c:ext xmlns:c16="http://schemas.microsoft.com/office/drawing/2014/chart" uri="{C3380CC4-5D6E-409C-BE32-E72D297353CC}">
              <c16:uniqueId val="{00000000-60D5-4940-92F2-5CAA04569B97}"/>
            </c:ext>
          </c:extLst>
        </c:ser>
        <c:ser>
          <c:idx val="1"/>
          <c:order val="1"/>
          <c:tx>
            <c:strRef>
              <c:f>'7R PT FAC'!$E$72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'7R PT FAC'!$F$70:$J$70</c:f>
              <c:strCache>
                <c:ptCount val="5"/>
                <c:pt idx="0">
                  <c:v>Fall 2015</c:v>
                </c:pt>
                <c:pt idx="1">
                  <c:v>Fall 2016</c:v>
                </c:pt>
                <c:pt idx="2">
                  <c:v>Fall 2017</c:v>
                </c:pt>
                <c:pt idx="3">
                  <c:v>Fall 2018</c:v>
                </c:pt>
                <c:pt idx="4">
                  <c:v>Fall 2019</c:v>
                </c:pt>
              </c:strCache>
            </c:strRef>
          </c:cat>
          <c:val>
            <c:numRef>
              <c:f>'7R PT FAC'!$F$72:$J$72</c:f>
              <c:numCache>
                <c:formatCode>0.0%</c:formatCode>
                <c:ptCount val="5"/>
                <c:pt idx="0">
                  <c:v>0.21929824561403499</c:v>
                </c:pt>
                <c:pt idx="1">
                  <c:v>0.25816993464052301</c:v>
                </c:pt>
                <c:pt idx="2">
                  <c:v>0.25581395348837199</c:v>
                </c:pt>
                <c:pt idx="3">
                  <c:v>0.249343832020997</c:v>
                </c:pt>
                <c:pt idx="4">
                  <c:v>0.25555555555555598</c:v>
                </c:pt>
              </c:numCache>
            </c:numRef>
          </c:val>
          <c:smooth val="0"/>
          <c:extLst>
            <c:ext xmlns:c16="http://schemas.microsoft.com/office/drawing/2014/chart" uri="{C3380CC4-5D6E-409C-BE32-E72D297353CC}">
              <c16:uniqueId val="{00000001-60D5-4940-92F2-5CAA04569B97}"/>
            </c:ext>
          </c:extLst>
        </c:ser>
        <c:ser>
          <c:idx val="2"/>
          <c:order val="2"/>
          <c:tx>
            <c:strRef>
              <c:f>'7R PT FAC'!$E$73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'7R PT FAC'!$F$70:$J$70</c:f>
              <c:strCache>
                <c:ptCount val="5"/>
                <c:pt idx="0">
                  <c:v>Fall 2015</c:v>
                </c:pt>
                <c:pt idx="1">
                  <c:v>Fall 2016</c:v>
                </c:pt>
                <c:pt idx="2">
                  <c:v>Fall 2017</c:v>
                </c:pt>
                <c:pt idx="3">
                  <c:v>Fall 2018</c:v>
                </c:pt>
                <c:pt idx="4">
                  <c:v>Fall 2019</c:v>
                </c:pt>
              </c:strCache>
            </c:strRef>
          </c:cat>
          <c:val>
            <c:numRef>
              <c:f>'7R PT FAC'!$F$73:$J$73</c:f>
              <c:numCache>
                <c:formatCode>0.0%</c:formatCode>
                <c:ptCount val="5"/>
                <c:pt idx="0">
                  <c:v>0.15972222222222199</c:v>
                </c:pt>
                <c:pt idx="1">
                  <c:v>0.15887850467289699</c:v>
                </c:pt>
                <c:pt idx="2">
                  <c:v>0.16358024691358</c:v>
                </c:pt>
                <c:pt idx="3">
                  <c:v>0.168604651162791</c:v>
                </c:pt>
                <c:pt idx="4">
                  <c:v>0.16763005780346801</c:v>
                </c:pt>
              </c:numCache>
            </c:numRef>
          </c:val>
          <c:smooth val="0"/>
          <c:extLst>
            <c:ext xmlns:c16="http://schemas.microsoft.com/office/drawing/2014/chart" uri="{C3380CC4-5D6E-409C-BE32-E72D297353CC}">
              <c16:uniqueId val="{00000002-60D5-4940-92F2-5CAA04569B97}"/>
            </c:ext>
          </c:extLst>
        </c:ser>
        <c:ser>
          <c:idx val="3"/>
          <c:order val="3"/>
          <c:tx>
            <c:strRef>
              <c:f>'7R PT FAC'!$E$74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'7R PT FAC'!$F$70:$J$70</c:f>
              <c:strCache>
                <c:ptCount val="5"/>
                <c:pt idx="0">
                  <c:v>Fall 2015</c:v>
                </c:pt>
                <c:pt idx="1">
                  <c:v>Fall 2016</c:v>
                </c:pt>
                <c:pt idx="2">
                  <c:v>Fall 2017</c:v>
                </c:pt>
                <c:pt idx="3">
                  <c:v>Fall 2018</c:v>
                </c:pt>
                <c:pt idx="4">
                  <c:v>Fall 2019</c:v>
                </c:pt>
              </c:strCache>
            </c:strRef>
          </c:cat>
          <c:val>
            <c:numRef>
              <c:f>'7R PT FAC'!$F$74:$J$74</c:f>
              <c:numCache>
                <c:formatCode>0.0%</c:formatCode>
                <c:ptCount val="5"/>
                <c:pt idx="0">
                  <c:v>0.229437229437229</c:v>
                </c:pt>
                <c:pt idx="1">
                  <c:v>0.230769230769231</c:v>
                </c:pt>
                <c:pt idx="2">
                  <c:v>0.238095238095238</c:v>
                </c:pt>
                <c:pt idx="3">
                  <c:v>0.237569060773481</c:v>
                </c:pt>
                <c:pt idx="4">
                  <c:v>0.238751147842057</c:v>
                </c:pt>
              </c:numCache>
            </c:numRef>
          </c:val>
          <c:smooth val="0"/>
          <c:extLst>
            <c:ext xmlns:c16="http://schemas.microsoft.com/office/drawing/2014/chart" uri="{C3380CC4-5D6E-409C-BE32-E72D297353CC}">
              <c16:uniqueId val="{00000003-60D5-4940-92F2-5CAA04569B97}"/>
            </c:ext>
          </c:extLst>
        </c:ser>
        <c:ser>
          <c:idx val="4"/>
          <c:order val="4"/>
          <c:tx>
            <c:strRef>
              <c:f>'7R PT FAC'!$E$75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'7R PT FAC'!$F$70:$J$70</c:f>
              <c:strCache>
                <c:ptCount val="5"/>
                <c:pt idx="0">
                  <c:v>Fall 2015</c:v>
                </c:pt>
                <c:pt idx="1">
                  <c:v>Fall 2016</c:v>
                </c:pt>
                <c:pt idx="2">
                  <c:v>Fall 2017</c:v>
                </c:pt>
                <c:pt idx="3">
                  <c:v>Fall 2018</c:v>
                </c:pt>
                <c:pt idx="4">
                  <c:v>Fall 2019</c:v>
                </c:pt>
              </c:strCache>
            </c:strRef>
          </c:cat>
          <c:val>
            <c:numRef>
              <c:f>'7R PT FAC'!$F$75:$J$75</c:f>
              <c:numCache>
                <c:formatCode>0.0%</c:formatCode>
                <c:ptCount val="5"/>
                <c:pt idx="0">
                  <c:v>0.15625</c:v>
                </c:pt>
                <c:pt idx="1">
                  <c:v>0.149305555555556</c:v>
                </c:pt>
                <c:pt idx="2">
                  <c:v>0.15463917525773199</c:v>
                </c:pt>
                <c:pt idx="3">
                  <c:v>0.15686274509803899</c:v>
                </c:pt>
                <c:pt idx="4">
                  <c:v>0.16339869281045799</c:v>
                </c:pt>
              </c:numCache>
            </c:numRef>
          </c:val>
          <c:smooth val="0"/>
          <c:extLst>
            <c:ext xmlns:c16="http://schemas.microsoft.com/office/drawing/2014/chart" uri="{C3380CC4-5D6E-409C-BE32-E72D297353CC}">
              <c16:uniqueId val="{00000004-60D5-4940-92F2-5CAA04569B97}"/>
            </c:ext>
          </c:extLst>
        </c:ser>
        <c:dLbls>
          <c:showLegendKey val="0"/>
          <c:showVal val="0"/>
          <c:showCatName val="0"/>
          <c:showSerName val="0"/>
          <c:showPercent val="0"/>
          <c:showBubbleSize val="0"/>
        </c:dLbls>
        <c:marker val="1"/>
        <c:smooth val="0"/>
        <c:axId val="856877512"/>
        <c:axId val="856878688"/>
      </c:lineChart>
      <c:catAx>
        <c:axId val="856877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56878688"/>
        <c:crosses val="autoZero"/>
        <c:auto val="1"/>
        <c:lblAlgn val="ctr"/>
        <c:lblOffset val="100"/>
        <c:tickLblSkip val="1"/>
        <c:tickMarkSkip val="1"/>
        <c:noMultiLvlLbl val="0"/>
      </c:catAx>
      <c:valAx>
        <c:axId val="856878688"/>
        <c:scaling>
          <c:orientation val="minMax"/>
          <c:min val="0.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6877512"/>
        <c:crosses val="autoZero"/>
        <c:crossBetween val="between"/>
      </c:valAx>
      <c:spPr>
        <a:solidFill>
          <a:srgbClr val="C0C0C0"/>
        </a:solidFill>
        <a:ln w="12700">
          <a:solidFill>
            <a:srgbClr val="808080"/>
          </a:solidFill>
          <a:prstDash val="solid"/>
        </a:ln>
      </c:spPr>
    </c:plotArea>
    <c:legend>
      <c:legendPos val="r"/>
      <c:layout>
        <c:manualLayout>
          <c:xMode val="edge"/>
          <c:yMode val="edge"/>
          <c:x val="0.7928650852998993"/>
          <c:y val="2.5906775077075186E-2"/>
          <c:w val="0.19672964929003753"/>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799320469873893E-2"/>
          <c:y val="5.7788944723618098E-2"/>
          <c:w val="0.74418649127577696"/>
          <c:h val="0.85678391959799005"/>
        </c:manualLayout>
      </c:layout>
      <c:lineChart>
        <c:grouping val="standard"/>
        <c:varyColors val="0"/>
        <c:ser>
          <c:idx val="0"/>
          <c:order val="0"/>
          <c:tx>
            <c:strRef>
              <c:f>'7F PT FAC'!$E$71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'7F PT FAC'!$F$70:$J$70</c:f>
              <c:strCache>
                <c:ptCount val="5"/>
                <c:pt idx="0">
                  <c:v>Fall 2015</c:v>
                </c:pt>
                <c:pt idx="1">
                  <c:v>Fall 2016</c:v>
                </c:pt>
                <c:pt idx="2">
                  <c:v>Fall 2017</c:v>
                </c:pt>
                <c:pt idx="3">
                  <c:v>Fall 2018</c:v>
                </c:pt>
                <c:pt idx="4">
                  <c:v>Fall 2019</c:v>
                </c:pt>
              </c:strCache>
            </c:strRef>
          </c:cat>
          <c:val>
            <c:numRef>
              <c:f>'7F PT FAC'!$F$71:$J$71</c:f>
              <c:numCache>
                <c:formatCode>0.0%</c:formatCode>
                <c:ptCount val="5"/>
                <c:pt idx="0">
                  <c:v>0.170634920634921</c:v>
                </c:pt>
                <c:pt idx="1">
                  <c:v>0.17034834324553949</c:v>
                </c:pt>
                <c:pt idx="2">
                  <c:v>0.1607374918778425</c:v>
                </c:pt>
                <c:pt idx="3">
                  <c:v>0.16842930970837949</c:v>
                </c:pt>
                <c:pt idx="4">
                  <c:v>0.165514375306963</c:v>
                </c:pt>
              </c:numCache>
            </c:numRef>
          </c:val>
          <c:smooth val="0"/>
          <c:extLst>
            <c:ext xmlns:c16="http://schemas.microsoft.com/office/drawing/2014/chart" uri="{C3380CC4-5D6E-409C-BE32-E72D297353CC}">
              <c16:uniqueId val="{00000000-D336-4967-A1F0-C843B0BB1F4D}"/>
            </c:ext>
          </c:extLst>
        </c:ser>
        <c:ser>
          <c:idx val="1"/>
          <c:order val="1"/>
          <c:tx>
            <c:strRef>
              <c:f>'7F PT FAC'!$E$72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'7F PT FAC'!$F$70:$J$70</c:f>
              <c:strCache>
                <c:ptCount val="5"/>
                <c:pt idx="0">
                  <c:v>Fall 2015</c:v>
                </c:pt>
                <c:pt idx="1">
                  <c:v>Fall 2016</c:v>
                </c:pt>
                <c:pt idx="2">
                  <c:v>Fall 2017</c:v>
                </c:pt>
                <c:pt idx="3">
                  <c:v>Fall 2018</c:v>
                </c:pt>
                <c:pt idx="4">
                  <c:v>Fall 2019</c:v>
                </c:pt>
              </c:strCache>
            </c:strRef>
          </c:cat>
          <c:val>
            <c:numRef>
              <c:f>'7F PT FAC'!$F$72:$J$72</c:f>
              <c:numCache>
                <c:formatCode>0.0%</c:formatCode>
                <c:ptCount val="5"/>
                <c:pt idx="0">
                  <c:v>0.19222903885480599</c:v>
                </c:pt>
                <c:pt idx="1">
                  <c:v>0.19723865877711999</c:v>
                </c:pt>
                <c:pt idx="2">
                  <c:v>0.19429590017825299</c:v>
                </c:pt>
                <c:pt idx="3">
                  <c:v>0.18181818181818199</c:v>
                </c:pt>
                <c:pt idx="4">
                  <c:v>0.25555555555555598</c:v>
                </c:pt>
              </c:numCache>
            </c:numRef>
          </c:val>
          <c:smooth val="0"/>
          <c:extLst>
            <c:ext xmlns:c16="http://schemas.microsoft.com/office/drawing/2014/chart" uri="{C3380CC4-5D6E-409C-BE32-E72D297353CC}">
              <c16:uniqueId val="{00000001-D336-4967-A1F0-C843B0BB1F4D}"/>
            </c:ext>
          </c:extLst>
        </c:ser>
        <c:ser>
          <c:idx val="2"/>
          <c:order val="2"/>
          <c:tx>
            <c:strRef>
              <c:f>'7F PT FAC'!$E$73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'7F PT FAC'!$F$70:$J$70</c:f>
              <c:strCache>
                <c:ptCount val="5"/>
                <c:pt idx="0">
                  <c:v>Fall 2015</c:v>
                </c:pt>
                <c:pt idx="1">
                  <c:v>Fall 2016</c:v>
                </c:pt>
                <c:pt idx="2">
                  <c:v>Fall 2017</c:v>
                </c:pt>
                <c:pt idx="3">
                  <c:v>Fall 2018</c:v>
                </c:pt>
                <c:pt idx="4">
                  <c:v>Fall 2019</c:v>
                </c:pt>
              </c:strCache>
            </c:strRef>
          </c:cat>
          <c:val>
            <c:numRef>
              <c:f>'7F PT FAC'!$F$73:$J$73</c:f>
              <c:numCache>
                <c:formatCode>0.0%</c:formatCode>
                <c:ptCount val="5"/>
                <c:pt idx="0">
                  <c:v>0.36444444444444402</c:v>
                </c:pt>
                <c:pt idx="1">
                  <c:v>0.37179487179487197</c:v>
                </c:pt>
                <c:pt idx="2">
                  <c:v>0.37566137566137597</c:v>
                </c:pt>
                <c:pt idx="3">
                  <c:v>0.36491228070175402</c:v>
                </c:pt>
                <c:pt idx="4">
                  <c:v>0.33333333333333298</c:v>
                </c:pt>
              </c:numCache>
            </c:numRef>
          </c:val>
          <c:smooth val="0"/>
          <c:extLst>
            <c:ext xmlns:c16="http://schemas.microsoft.com/office/drawing/2014/chart" uri="{C3380CC4-5D6E-409C-BE32-E72D297353CC}">
              <c16:uniqueId val="{00000002-D336-4967-A1F0-C843B0BB1F4D}"/>
            </c:ext>
          </c:extLst>
        </c:ser>
        <c:ser>
          <c:idx val="3"/>
          <c:order val="3"/>
          <c:tx>
            <c:strRef>
              <c:f>'7F PT FAC'!$E$74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'7F PT FAC'!$F$70:$J$70</c:f>
              <c:strCache>
                <c:ptCount val="5"/>
                <c:pt idx="0">
                  <c:v>Fall 2015</c:v>
                </c:pt>
                <c:pt idx="1">
                  <c:v>Fall 2016</c:v>
                </c:pt>
                <c:pt idx="2">
                  <c:v>Fall 2017</c:v>
                </c:pt>
                <c:pt idx="3">
                  <c:v>Fall 2018</c:v>
                </c:pt>
                <c:pt idx="4">
                  <c:v>Fall 2019</c:v>
                </c:pt>
              </c:strCache>
            </c:strRef>
          </c:cat>
          <c:val>
            <c:numRef>
              <c:f>'7F PT FAC'!$F$74:$J$74</c:f>
              <c:numCache>
                <c:formatCode>0.0%</c:formatCode>
                <c:ptCount val="5"/>
                <c:pt idx="0">
                  <c:v>0.40972222222222199</c:v>
                </c:pt>
                <c:pt idx="1">
                  <c:v>0.39766081871344999</c:v>
                </c:pt>
                <c:pt idx="2">
                  <c:v>0.36231884057970998</c:v>
                </c:pt>
                <c:pt idx="3">
                  <c:v>0.37254901960784298</c:v>
                </c:pt>
                <c:pt idx="4">
                  <c:v>0.37606837606837601</c:v>
                </c:pt>
              </c:numCache>
            </c:numRef>
          </c:val>
          <c:smooth val="0"/>
          <c:extLst>
            <c:ext xmlns:c16="http://schemas.microsoft.com/office/drawing/2014/chart" uri="{C3380CC4-5D6E-409C-BE32-E72D297353CC}">
              <c16:uniqueId val="{00000003-D336-4967-A1F0-C843B0BB1F4D}"/>
            </c:ext>
          </c:extLst>
        </c:ser>
        <c:ser>
          <c:idx val="4"/>
          <c:order val="4"/>
          <c:tx>
            <c:strRef>
              <c:f>'7F PT FAC'!$E$75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'7F PT FAC'!$F$70:$J$70</c:f>
              <c:strCache>
                <c:ptCount val="5"/>
                <c:pt idx="0">
                  <c:v>Fall 2015</c:v>
                </c:pt>
                <c:pt idx="1">
                  <c:v>Fall 2016</c:v>
                </c:pt>
                <c:pt idx="2">
                  <c:v>Fall 2017</c:v>
                </c:pt>
                <c:pt idx="3">
                  <c:v>Fall 2018</c:v>
                </c:pt>
                <c:pt idx="4">
                  <c:v>Fall 2019</c:v>
                </c:pt>
              </c:strCache>
            </c:strRef>
          </c:cat>
          <c:val>
            <c:numRef>
              <c:f>'7F PT FAC'!$F$75:$J$75</c:f>
              <c:numCache>
                <c:formatCode>0.0%</c:formatCode>
                <c:ptCount val="5"/>
                <c:pt idx="0">
                  <c:v>0.229437229437229</c:v>
                </c:pt>
                <c:pt idx="1">
                  <c:v>0.230769230769231</c:v>
                </c:pt>
                <c:pt idx="2">
                  <c:v>0.238095238095238</c:v>
                </c:pt>
                <c:pt idx="3">
                  <c:v>0.237569060773481</c:v>
                </c:pt>
                <c:pt idx="4">
                  <c:v>0.238751147842057</c:v>
                </c:pt>
              </c:numCache>
            </c:numRef>
          </c:val>
          <c:smooth val="0"/>
          <c:extLst>
            <c:ext xmlns:c16="http://schemas.microsoft.com/office/drawing/2014/chart" uri="{C3380CC4-5D6E-409C-BE32-E72D297353CC}">
              <c16:uniqueId val="{00000004-D336-4967-A1F0-C843B0BB1F4D}"/>
            </c:ext>
          </c:extLst>
        </c:ser>
        <c:ser>
          <c:idx val="5"/>
          <c:order val="5"/>
          <c:tx>
            <c:strRef>
              <c:f>'7F PT FAC'!$E$76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'7F PT FAC'!$F$70:$J$70</c:f>
              <c:strCache>
                <c:ptCount val="5"/>
                <c:pt idx="0">
                  <c:v>Fall 2015</c:v>
                </c:pt>
                <c:pt idx="1">
                  <c:v>Fall 2016</c:v>
                </c:pt>
                <c:pt idx="2">
                  <c:v>Fall 2017</c:v>
                </c:pt>
                <c:pt idx="3">
                  <c:v>Fall 2018</c:v>
                </c:pt>
                <c:pt idx="4">
                  <c:v>Fall 2019</c:v>
                </c:pt>
              </c:strCache>
            </c:strRef>
          </c:cat>
          <c:val>
            <c:numRef>
              <c:f>'7F PT FAC'!$F$76:$J$76</c:f>
              <c:numCache>
                <c:formatCode>0.0%</c:formatCode>
                <c:ptCount val="5"/>
                <c:pt idx="0">
                  <c:v>0.15625</c:v>
                </c:pt>
                <c:pt idx="1">
                  <c:v>0.149305555555556</c:v>
                </c:pt>
                <c:pt idx="2">
                  <c:v>0.15463917525773199</c:v>
                </c:pt>
                <c:pt idx="3">
                  <c:v>0.15686274509803899</c:v>
                </c:pt>
                <c:pt idx="4">
                  <c:v>0.16339869281045799</c:v>
                </c:pt>
              </c:numCache>
            </c:numRef>
          </c:val>
          <c:smooth val="0"/>
          <c:extLst>
            <c:ext xmlns:c16="http://schemas.microsoft.com/office/drawing/2014/chart" uri="{C3380CC4-5D6E-409C-BE32-E72D297353CC}">
              <c16:uniqueId val="{00000005-D336-4967-A1F0-C843B0BB1F4D}"/>
            </c:ext>
          </c:extLst>
        </c:ser>
        <c:dLbls>
          <c:showLegendKey val="0"/>
          <c:showVal val="0"/>
          <c:showCatName val="0"/>
          <c:showSerName val="0"/>
          <c:showPercent val="0"/>
          <c:showBubbleSize val="0"/>
        </c:dLbls>
        <c:marker val="1"/>
        <c:smooth val="0"/>
        <c:axId val="856882216"/>
        <c:axId val="856883392"/>
      </c:lineChart>
      <c:catAx>
        <c:axId val="856882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56883392"/>
        <c:crosses val="autoZero"/>
        <c:auto val="1"/>
        <c:lblAlgn val="ctr"/>
        <c:lblOffset val="100"/>
        <c:tickLblSkip val="1"/>
        <c:tickMarkSkip val="1"/>
        <c:noMultiLvlLbl val="0"/>
      </c:catAx>
      <c:valAx>
        <c:axId val="856883392"/>
        <c:scaling>
          <c:orientation val="minMax"/>
          <c:min val="0.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56882216"/>
        <c:crosses val="autoZero"/>
        <c:crossBetween val="between"/>
      </c:valAx>
      <c:spPr>
        <a:solidFill>
          <a:srgbClr val="C0C0C0"/>
        </a:solidFill>
        <a:ln w="12700">
          <a:solidFill>
            <a:srgbClr val="808080"/>
          </a:solidFill>
          <a:prstDash val="solid"/>
        </a:ln>
      </c:spPr>
    </c:plotArea>
    <c:legend>
      <c:legendPos val="r"/>
      <c:layout>
        <c:manualLayout>
          <c:xMode val="edge"/>
          <c:yMode val="edge"/>
          <c:x val="0.77635524001927148"/>
          <c:y val="2.3397814253522851E-2"/>
          <c:w val="0.21330064652813741"/>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1533742331305E-2"/>
          <c:y val="5.7214069336105899E-2"/>
          <c:w val="0.74478527607362"/>
          <c:h val="0.85821104004158899"/>
        </c:manualLayout>
      </c:layout>
      <c:lineChart>
        <c:grouping val="standard"/>
        <c:varyColors val="0"/>
        <c:ser>
          <c:idx val="0"/>
          <c:order val="0"/>
          <c:tx>
            <c:strRef>
              <c:f>'7F PT FAC'!$E$36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'7F PT FAC'!$F$35:$J$35</c:f>
              <c:strCache>
                <c:ptCount val="5"/>
                <c:pt idx="0">
                  <c:v>Fall 2015</c:v>
                </c:pt>
                <c:pt idx="1">
                  <c:v>Fall 2016</c:v>
                </c:pt>
                <c:pt idx="2">
                  <c:v>Fall 2017</c:v>
                </c:pt>
                <c:pt idx="3">
                  <c:v>Fall 2018</c:v>
                </c:pt>
                <c:pt idx="4">
                  <c:v>Fall 2019</c:v>
                </c:pt>
              </c:strCache>
            </c:strRef>
          </c:cat>
          <c:val>
            <c:numRef>
              <c:f>'7F PT FAC'!$F$36:$J$36</c:f>
              <c:numCache>
                <c:formatCode>0.0%</c:formatCode>
                <c:ptCount val="5"/>
                <c:pt idx="0">
                  <c:v>0.1141825392493955</c:v>
                </c:pt>
                <c:pt idx="1">
                  <c:v>0.114955393349554</c:v>
                </c:pt>
                <c:pt idx="2">
                  <c:v>0.11072010426849149</c:v>
                </c:pt>
                <c:pt idx="3">
                  <c:v>0.1062745098039215</c:v>
                </c:pt>
                <c:pt idx="4">
                  <c:v>0.1116531165311655</c:v>
                </c:pt>
              </c:numCache>
            </c:numRef>
          </c:val>
          <c:smooth val="0"/>
          <c:extLst>
            <c:ext xmlns:c16="http://schemas.microsoft.com/office/drawing/2014/chart" uri="{C3380CC4-5D6E-409C-BE32-E72D297353CC}">
              <c16:uniqueId val="{00000000-014C-4DB9-A752-D11B9DD4B2D4}"/>
            </c:ext>
          </c:extLst>
        </c:ser>
        <c:ser>
          <c:idx val="1"/>
          <c:order val="1"/>
          <c:tx>
            <c:strRef>
              <c:f>'7F PT FAC'!$E$37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'7F PT FAC'!$F$35:$J$35</c:f>
              <c:strCache>
                <c:ptCount val="5"/>
                <c:pt idx="0">
                  <c:v>Fall 2015</c:v>
                </c:pt>
                <c:pt idx="1">
                  <c:v>Fall 2016</c:v>
                </c:pt>
                <c:pt idx="2">
                  <c:v>Fall 2017</c:v>
                </c:pt>
                <c:pt idx="3">
                  <c:v>Fall 2018</c:v>
                </c:pt>
                <c:pt idx="4">
                  <c:v>Fall 2019</c:v>
                </c:pt>
              </c:strCache>
            </c:strRef>
          </c:cat>
          <c:val>
            <c:numRef>
              <c:f>'7F PT FAC'!$F$37:$J$37</c:f>
              <c:numCache>
                <c:formatCode>0.0%</c:formatCode>
                <c:ptCount val="5"/>
                <c:pt idx="0">
                  <c:v>0.24661246612466101</c:v>
                </c:pt>
                <c:pt idx="1">
                  <c:v>0.24888888888888899</c:v>
                </c:pt>
                <c:pt idx="2">
                  <c:v>0.24958123953098801</c:v>
                </c:pt>
                <c:pt idx="3">
                  <c:v>0.24390243902438999</c:v>
                </c:pt>
                <c:pt idx="4">
                  <c:v>0.24761904761904799</c:v>
                </c:pt>
              </c:numCache>
            </c:numRef>
          </c:val>
          <c:smooth val="0"/>
          <c:extLst>
            <c:ext xmlns:c16="http://schemas.microsoft.com/office/drawing/2014/chart" uri="{C3380CC4-5D6E-409C-BE32-E72D297353CC}">
              <c16:uniqueId val="{00000001-014C-4DB9-A752-D11B9DD4B2D4}"/>
            </c:ext>
          </c:extLst>
        </c:ser>
        <c:ser>
          <c:idx val="2"/>
          <c:order val="2"/>
          <c:tx>
            <c:strRef>
              <c:f>'7F PT FAC'!$E$38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'7F PT FAC'!$F$35:$J$35</c:f>
              <c:strCache>
                <c:ptCount val="5"/>
                <c:pt idx="0">
                  <c:v>Fall 2015</c:v>
                </c:pt>
                <c:pt idx="1">
                  <c:v>Fall 2016</c:v>
                </c:pt>
                <c:pt idx="2">
                  <c:v>Fall 2017</c:v>
                </c:pt>
                <c:pt idx="3">
                  <c:v>Fall 2018</c:v>
                </c:pt>
                <c:pt idx="4">
                  <c:v>Fall 2019</c:v>
                </c:pt>
              </c:strCache>
            </c:strRef>
          </c:cat>
          <c:val>
            <c:numRef>
              <c:f>'7F PT FAC'!$F$38:$J$38</c:f>
              <c:numCache>
                <c:formatCode>0.0%</c:formatCode>
                <c:ptCount val="5"/>
                <c:pt idx="0">
                  <c:v>0.29382716049382701</c:v>
                </c:pt>
                <c:pt idx="1">
                  <c:v>0.30357142857142899</c:v>
                </c:pt>
                <c:pt idx="2">
                  <c:v>0.28746177370030601</c:v>
                </c:pt>
                <c:pt idx="3">
                  <c:v>0.30303030303030298</c:v>
                </c:pt>
                <c:pt idx="4">
                  <c:v>0.29292929292929298</c:v>
                </c:pt>
              </c:numCache>
            </c:numRef>
          </c:val>
          <c:smooth val="0"/>
          <c:extLst>
            <c:ext xmlns:c16="http://schemas.microsoft.com/office/drawing/2014/chart" uri="{C3380CC4-5D6E-409C-BE32-E72D297353CC}">
              <c16:uniqueId val="{00000002-014C-4DB9-A752-D11B9DD4B2D4}"/>
            </c:ext>
          </c:extLst>
        </c:ser>
        <c:ser>
          <c:idx val="3"/>
          <c:order val="3"/>
          <c:tx>
            <c:strRef>
              <c:f>'7F PT FAC'!$E$39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'7F PT FAC'!$F$35:$J$35</c:f>
              <c:strCache>
                <c:ptCount val="5"/>
                <c:pt idx="0">
                  <c:v>Fall 2015</c:v>
                </c:pt>
                <c:pt idx="1">
                  <c:v>Fall 2016</c:v>
                </c:pt>
                <c:pt idx="2">
                  <c:v>Fall 2017</c:v>
                </c:pt>
                <c:pt idx="3">
                  <c:v>Fall 2018</c:v>
                </c:pt>
                <c:pt idx="4">
                  <c:v>Fall 2019</c:v>
                </c:pt>
              </c:strCache>
            </c:strRef>
          </c:cat>
          <c:val>
            <c:numRef>
              <c:f>'7F PT FAC'!$F$39:$J$39</c:f>
              <c:numCache>
                <c:formatCode>0.0%</c:formatCode>
                <c:ptCount val="5"/>
                <c:pt idx="0">
                  <c:v>0.33453237410071901</c:v>
                </c:pt>
                <c:pt idx="1">
                  <c:v>0.35515180366021348</c:v>
                </c:pt>
                <c:pt idx="2">
                  <c:v>0.34586091127098295</c:v>
                </c:pt>
                <c:pt idx="3">
                  <c:v>0.34865598458979097</c:v>
                </c:pt>
                <c:pt idx="4">
                  <c:v>0.363848797250859</c:v>
                </c:pt>
              </c:numCache>
            </c:numRef>
          </c:val>
          <c:smooth val="0"/>
          <c:extLst>
            <c:ext xmlns:c16="http://schemas.microsoft.com/office/drawing/2014/chart" uri="{C3380CC4-5D6E-409C-BE32-E72D297353CC}">
              <c16:uniqueId val="{00000003-014C-4DB9-A752-D11B9DD4B2D4}"/>
            </c:ext>
          </c:extLst>
        </c:ser>
        <c:ser>
          <c:idx val="4"/>
          <c:order val="4"/>
          <c:tx>
            <c:strRef>
              <c:f>'7F PT FAC'!$E$40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'7F PT FAC'!$F$35:$J$35</c:f>
              <c:strCache>
                <c:ptCount val="5"/>
                <c:pt idx="0">
                  <c:v>Fall 2015</c:v>
                </c:pt>
                <c:pt idx="1">
                  <c:v>Fall 2016</c:v>
                </c:pt>
                <c:pt idx="2">
                  <c:v>Fall 2017</c:v>
                </c:pt>
                <c:pt idx="3">
                  <c:v>Fall 2018</c:v>
                </c:pt>
                <c:pt idx="4">
                  <c:v>Fall 2019</c:v>
                </c:pt>
              </c:strCache>
            </c:strRef>
          </c:cat>
          <c:val>
            <c:numRef>
              <c:f>'7F PT FAC'!$F$40:$J$40</c:f>
              <c:numCache>
                <c:formatCode>0.0%</c:formatCode>
                <c:ptCount val="5"/>
                <c:pt idx="0">
                  <c:v>0.229437229437229</c:v>
                </c:pt>
                <c:pt idx="1">
                  <c:v>0.230769230769231</c:v>
                </c:pt>
                <c:pt idx="2">
                  <c:v>0.238095238095238</c:v>
                </c:pt>
                <c:pt idx="3">
                  <c:v>0.237569060773481</c:v>
                </c:pt>
                <c:pt idx="4">
                  <c:v>0.238751147842057</c:v>
                </c:pt>
              </c:numCache>
            </c:numRef>
          </c:val>
          <c:smooth val="0"/>
          <c:extLst>
            <c:ext xmlns:c16="http://schemas.microsoft.com/office/drawing/2014/chart" uri="{C3380CC4-5D6E-409C-BE32-E72D297353CC}">
              <c16:uniqueId val="{00000004-014C-4DB9-A752-D11B9DD4B2D4}"/>
            </c:ext>
          </c:extLst>
        </c:ser>
        <c:ser>
          <c:idx val="5"/>
          <c:order val="5"/>
          <c:tx>
            <c:strRef>
              <c:f>'7F PT FAC'!$E$41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'7F PT FAC'!$F$35:$J$35</c:f>
              <c:strCache>
                <c:ptCount val="5"/>
                <c:pt idx="0">
                  <c:v>Fall 2015</c:v>
                </c:pt>
                <c:pt idx="1">
                  <c:v>Fall 2016</c:v>
                </c:pt>
                <c:pt idx="2">
                  <c:v>Fall 2017</c:v>
                </c:pt>
                <c:pt idx="3">
                  <c:v>Fall 2018</c:v>
                </c:pt>
                <c:pt idx="4">
                  <c:v>Fall 2019</c:v>
                </c:pt>
              </c:strCache>
            </c:strRef>
          </c:cat>
          <c:val>
            <c:numRef>
              <c:f>'7F PT FAC'!$F$41:$J$41</c:f>
              <c:numCache>
                <c:formatCode>0.0%</c:formatCode>
                <c:ptCount val="5"/>
                <c:pt idx="0">
                  <c:v>0.15625</c:v>
                </c:pt>
                <c:pt idx="1">
                  <c:v>0.149305555555556</c:v>
                </c:pt>
                <c:pt idx="2">
                  <c:v>0.15463917525773199</c:v>
                </c:pt>
                <c:pt idx="3">
                  <c:v>0.15686274509803899</c:v>
                </c:pt>
                <c:pt idx="4">
                  <c:v>0.16339869281045799</c:v>
                </c:pt>
              </c:numCache>
            </c:numRef>
          </c:val>
          <c:smooth val="0"/>
          <c:extLst>
            <c:ext xmlns:c16="http://schemas.microsoft.com/office/drawing/2014/chart" uri="{C3380CC4-5D6E-409C-BE32-E72D297353CC}">
              <c16:uniqueId val="{00000005-014C-4DB9-A752-D11B9DD4B2D4}"/>
            </c:ext>
          </c:extLst>
        </c:ser>
        <c:dLbls>
          <c:showLegendKey val="0"/>
          <c:showVal val="0"/>
          <c:showCatName val="0"/>
          <c:showSerName val="0"/>
          <c:showPercent val="0"/>
          <c:showBubbleSize val="0"/>
        </c:dLbls>
        <c:marker val="1"/>
        <c:smooth val="0"/>
        <c:axId val="856890056"/>
        <c:axId val="856892408"/>
      </c:lineChart>
      <c:catAx>
        <c:axId val="856890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56892408"/>
        <c:crosses val="autoZero"/>
        <c:auto val="1"/>
        <c:lblAlgn val="ctr"/>
        <c:lblOffset val="100"/>
        <c:tickLblSkip val="1"/>
        <c:tickMarkSkip val="1"/>
        <c:noMultiLvlLbl val="0"/>
      </c:catAx>
      <c:valAx>
        <c:axId val="856892408"/>
        <c:scaling>
          <c:orientation val="minMax"/>
          <c:min val="5.000000000000001E-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56890056"/>
        <c:crosses val="autoZero"/>
        <c:crossBetween val="between"/>
      </c:valAx>
      <c:spPr>
        <a:solidFill>
          <a:srgbClr val="C0C0C0"/>
        </a:solidFill>
        <a:ln w="12700">
          <a:solidFill>
            <a:srgbClr val="808080"/>
          </a:solidFill>
          <a:prstDash val="solid"/>
        </a:ln>
      </c:spPr>
    </c:plotArea>
    <c:legend>
      <c:legendPos val="r"/>
      <c:layout>
        <c:manualLayout>
          <c:xMode val="edge"/>
          <c:yMode val="edge"/>
          <c:x val="0.80572030909084769"/>
          <c:y val="3.0181123583694042E-2"/>
          <c:w val="0.18096655657058819"/>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24539877300596E-2"/>
          <c:y val="8.0200697546350105E-2"/>
          <c:w val="0.753374233128834"/>
          <c:h val="0.81955087805176496"/>
        </c:manualLayout>
      </c:layout>
      <c:lineChart>
        <c:grouping val="standard"/>
        <c:varyColors val="0"/>
        <c:ser>
          <c:idx val="0"/>
          <c:order val="0"/>
          <c:tx>
            <c:strRef>
              <c:f>'7S PT FAC'!$E$36</c:f>
              <c:strCache>
                <c:ptCount val="1"/>
                <c:pt idx="0">
                  <c:v>&gt;3,000 (114)</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'7S PT FAC'!$F$35:$J$35</c:f>
              <c:strCache>
                <c:ptCount val="5"/>
                <c:pt idx="0">
                  <c:v>Fall 2015</c:v>
                </c:pt>
                <c:pt idx="1">
                  <c:v>Fall 2016</c:v>
                </c:pt>
                <c:pt idx="2">
                  <c:v>Fall 2017</c:v>
                </c:pt>
                <c:pt idx="3">
                  <c:v>Fall 2018</c:v>
                </c:pt>
                <c:pt idx="4">
                  <c:v>Fall 2019</c:v>
                </c:pt>
              </c:strCache>
            </c:strRef>
          </c:cat>
          <c:val>
            <c:numRef>
              <c:f>'7S PT FAC'!$F$36:$J$36</c:f>
              <c:numCache>
                <c:formatCode>0.0%</c:formatCode>
                <c:ptCount val="5"/>
                <c:pt idx="0">
                  <c:v>0.3070701671022415</c:v>
                </c:pt>
                <c:pt idx="1">
                  <c:v>0.30539404647178503</c:v>
                </c:pt>
                <c:pt idx="2">
                  <c:v>0.31271559805024352</c:v>
                </c:pt>
                <c:pt idx="3">
                  <c:v>0.3201630488651005</c:v>
                </c:pt>
                <c:pt idx="4">
                  <c:v>0.3225440388274935</c:v>
                </c:pt>
              </c:numCache>
            </c:numRef>
          </c:val>
          <c:smooth val="0"/>
          <c:extLst>
            <c:ext xmlns:c16="http://schemas.microsoft.com/office/drawing/2014/chart" uri="{C3380CC4-5D6E-409C-BE32-E72D297353CC}">
              <c16:uniqueId val="{00000000-F7CA-4CE0-B774-9AD48A0D1E02}"/>
            </c:ext>
          </c:extLst>
        </c:ser>
        <c:ser>
          <c:idx val="1"/>
          <c:order val="1"/>
          <c:tx>
            <c:strRef>
              <c:f>'7S PT FAC'!$E$37</c:f>
              <c:strCache>
                <c:ptCount val="1"/>
                <c:pt idx="0">
                  <c:v>2,001-3,000 (136)</c:v>
                </c:pt>
              </c:strCache>
            </c:strRef>
          </c:tx>
          <c:spPr>
            <a:ln w="25400">
              <a:solidFill>
                <a:srgbClr val="DD0806"/>
              </a:solidFill>
              <a:prstDash val="solid"/>
            </a:ln>
          </c:spPr>
          <c:marker>
            <c:symbol val="star"/>
            <c:size val="5"/>
            <c:spPr>
              <a:noFill/>
              <a:ln>
                <a:solidFill>
                  <a:srgbClr val="DD0806"/>
                </a:solidFill>
                <a:prstDash val="solid"/>
              </a:ln>
            </c:spPr>
          </c:marker>
          <c:cat>
            <c:strRef>
              <c:f>'7S PT FAC'!$F$35:$J$35</c:f>
              <c:strCache>
                <c:ptCount val="5"/>
                <c:pt idx="0">
                  <c:v>Fall 2015</c:v>
                </c:pt>
                <c:pt idx="1">
                  <c:v>Fall 2016</c:v>
                </c:pt>
                <c:pt idx="2">
                  <c:v>Fall 2017</c:v>
                </c:pt>
                <c:pt idx="3">
                  <c:v>Fall 2018</c:v>
                </c:pt>
                <c:pt idx="4">
                  <c:v>Fall 2019</c:v>
                </c:pt>
              </c:strCache>
            </c:strRef>
          </c:cat>
          <c:val>
            <c:numRef>
              <c:f>'7S PT FAC'!$F$37:$J$37</c:f>
              <c:numCache>
                <c:formatCode>0.0%</c:formatCode>
                <c:ptCount val="5"/>
                <c:pt idx="0">
                  <c:v>0.19148488979777351</c:v>
                </c:pt>
                <c:pt idx="1">
                  <c:v>0.19197377746279198</c:v>
                </c:pt>
                <c:pt idx="2">
                  <c:v>0.191329601540869</c:v>
                </c:pt>
                <c:pt idx="3">
                  <c:v>0.20180311890838198</c:v>
                </c:pt>
                <c:pt idx="4">
                  <c:v>0.20739289446185999</c:v>
                </c:pt>
              </c:numCache>
            </c:numRef>
          </c:val>
          <c:smooth val="0"/>
          <c:extLst>
            <c:ext xmlns:c16="http://schemas.microsoft.com/office/drawing/2014/chart" uri="{C3380CC4-5D6E-409C-BE32-E72D297353CC}">
              <c16:uniqueId val="{00000001-F7CA-4CE0-B774-9AD48A0D1E02}"/>
            </c:ext>
          </c:extLst>
        </c:ser>
        <c:ser>
          <c:idx val="2"/>
          <c:order val="2"/>
          <c:tx>
            <c:strRef>
              <c:f>'7S PT FAC'!$E$38</c:f>
              <c:strCache>
                <c:ptCount val="1"/>
                <c:pt idx="0">
                  <c:v>1,000-2,000 (274)</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'7S PT FAC'!$F$35:$J$35</c:f>
              <c:strCache>
                <c:ptCount val="5"/>
                <c:pt idx="0">
                  <c:v>Fall 2015</c:v>
                </c:pt>
                <c:pt idx="1">
                  <c:v>Fall 2016</c:v>
                </c:pt>
                <c:pt idx="2">
                  <c:v>Fall 2017</c:v>
                </c:pt>
                <c:pt idx="3">
                  <c:v>Fall 2018</c:v>
                </c:pt>
                <c:pt idx="4">
                  <c:v>Fall 2019</c:v>
                </c:pt>
              </c:strCache>
            </c:strRef>
          </c:cat>
          <c:val>
            <c:numRef>
              <c:f>'7S PT FAC'!$F$38:$J$38</c:f>
              <c:numCache>
                <c:formatCode>0.0%</c:formatCode>
                <c:ptCount val="5"/>
                <c:pt idx="0">
                  <c:v>0.21136856984199098</c:v>
                </c:pt>
                <c:pt idx="1">
                  <c:v>0.21776563797840398</c:v>
                </c:pt>
                <c:pt idx="2">
                  <c:v>0.22009856953960799</c:v>
                </c:pt>
                <c:pt idx="3">
                  <c:v>0.22740093401766298</c:v>
                </c:pt>
                <c:pt idx="4">
                  <c:v>0.22710922696470451</c:v>
                </c:pt>
              </c:numCache>
            </c:numRef>
          </c:val>
          <c:smooth val="0"/>
          <c:extLst>
            <c:ext xmlns:c16="http://schemas.microsoft.com/office/drawing/2014/chart" uri="{C3380CC4-5D6E-409C-BE32-E72D297353CC}">
              <c16:uniqueId val="{00000002-F7CA-4CE0-B774-9AD48A0D1E02}"/>
            </c:ext>
          </c:extLst>
        </c:ser>
        <c:ser>
          <c:idx val="3"/>
          <c:order val="3"/>
          <c:tx>
            <c:strRef>
              <c:f>'7S PT FAC'!$E$39</c:f>
              <c:strCache>
                <c:ptCount val="1"/>
                <c:pt idx="0">
                  <c:v>&lt;1,000 (167)</c:v>
                </c:pt>
              </c:strCache>
            </c:strRef>
          </c:tx>
          <c:spPr>
            <a:ln w="25400">
              <a:solidFill>
                <a:srgbClr val="006411"/>
              </a:solidFill>
              <a:prstDash val="solid"/>
            </a:ln>
          </c:spPr>
          <c:marker>
            <c:symbol val="x"/>
            <c:size val="5"/>
            <c:spPr>
              <a:noFill/>
              <a:ln>
                <a:solidFill>
                  <a:srgbClr val="006411"/>
                </a:solidFill>
                <a:prstDash val="solid"/>
              </a:ln>
            </c:spPr>
          </c:marker>
          <c:cat>
            <c:strRef>
              <c:f>'7S PT FAC'!$F$35:$J$35</c:f>
              <c:strCache>
                <c:ptCount val="5"/>
                <c:pt idx="0">
                  <c:v>Fall 2015</c:v>
                </c:pt>
                <c:pt idx="1">
                  <c:v>Fall 2016</c:v>
                </c:pt>
                <c:pt idx="2">
                  <c:v>Fall 2017</c:v>
                </c:pt>
                <c:pt idx="3">
                  <c:v>Fall 2018</c:v>
                </c:pt>
                <c:pt idx="4">
                  <c:v>Fall 2019</c:v>
                </c:pt>
              </c:strCache>
            </c:strRef>
          </c:cat>
          <c:val>
            <c:numRef>
              <c:f>'7S PT FAC'!$F$39:$J$39</c:f>
              <c:numCache>
                <c:formatCode>0.0%</c:formatCode>
                <c:ptCount val="5"/>
                <c:pt idx="0">
                  <c:v>0.20202020202020199</c:v>
                </c:pt>
                <c:pt idx="1">
                  <c:v>0.22222222222222199</c:v>
                </c:pt>
                <c:pt idx="2">
                  <c:v>0.22500000000000001</c:v>
                </c:pt>
                <c:pt idx="3">
                  <c:v>0.21839080459770099</c:v>
                </c:pt>
                <c:pt idx="4">
                  <c:v>0.233333333333333</c:v>
                </c:pt>
              </c:numCache>
            </c:numRef>
          </c:val>
          <c:smooth val="0"/>
          <c:extLst>
            <c:ext xmlns:c16="http://schemas.microsoft.com/office/drawing/2014/chart" uri="{C3380CC4-5D6E-409C-BE32-E72D297353CC}">
              <c16:uniqueId val="{00000003-F7CA-4CE0-B774-9AD48A0D1E02}"/>
            </c:ext>
          </c:extLst>
        </c:ser>
        <c:ser>
          <c:idx val="4"/>
          <c:order val="4"/>
          <c:tx>
            <c:strRef>
              <c:f>'7S PT FAC'!$E$40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'7S PT FAC'!$F$35:$J$35</c:f>
              <c:strCache>
                <c:ptCount val="5"/>
                <c:pt idx="0">
                  <c:v>Fall 2015</c:v>
                </c:pt>
                <c:pt idx="1">
                  <c:v>Fall 2016</c:v>
                </c:pt>
                <c:pt idx="2">
                  <c:v>Fall 2017</c:v>
                </c:pt>
                <c:pt idx="3">
                  <c:v>Fall 2018</c:v>
                </c:pt>
                <c:pt idx="4">
                  <c:v>Fall 2019</c:v>
                </c:pt>
              </c:strCache>
            </c:strRef>
          </c:cat>
          <c:val>
            <c:numRef>
              <c:f>'7S PT FAC'!$F$40:$J$40</c:f>
              <c:numCache>
                <c:formatCode>0.0%</c:formatCode>
                <c:ptCount val="5"/>
                <c:pt idx="0">
                  <c:v>0.229437229437229</c:v>
                </c:pt>
                <c:pt idx="1">
                  <c:v>0.230769230769231</c:v>
                </c:pt>
                <c:pt idx="2">
                  <c:v>0.238095238095238</c:v>
                </c:pt>
                <c:pt idx="3">
                  <c:v>0.237569060773481</c:v>
                </c:pt>
                <c:pt idx="4">
                  <c:v>0.238751147842057</c:v>
                </c:pt>
              </c:numCache>
            </c:numRef>
          </c:val>
          <c:smooth val="0"/>
          <c:extLst>
            <c:ext xmlns:c16="http://schemas.microsoft.com/office/drawing/2014/chart" uri="{C3380CC4-5D6E-409C-BE32-E72D297353CC}">
              <c16:uniqueId val="{00000004-F7CA-4CE0-B774-9AD48A0D1E02}"/>
            </c:ext>
          </c:extLst>
        </c:ser>
        <c:ser>
          <c:idx val="5"/>
          <c:order val="5"/>
          <c:tx>
            <c:strRef>
              <c:f>'7S PT FAC'!$E$41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'7S PT FAC'!$F$35:$J$35</c:f>
              <c:strCache>
                <c:ptCount val="5"/>
                <c:pt idx="0">
                  <c:v>Fall 2015</c:v>
                </c:pt>
                <c:pt idx="1">
                  <c:v>Fall 2016</c:v>
                </c:pt>
                <c:pt idx="2">
                  <c:v>Fall 2017</c:v>
                </c:pt>
                <c:pt idx="3">
                  <c:v>Fall 2018</c:v>
                </c:pt>
                <c:pt idx="4">
                  <c:v>Fall 2019</c:v>
                </c:pt>
              </c:strCache>
            </c:strRef>
          </c:cat>
          <c:val>
            <c:numRef>
              <c:f>'7S PT FAC'!$F$41:$J$41</c:f>
              <c:numCache>
                <c:formatCode>0.0%</c:formatCode>
                <c:ptCount val="5"/>
                <c:pt idx="0">
                  <c:v>0.15625</c:v>
                </c:pt>
                <c:pt idx="1">
                  <c:v>0.149305555555556</c:v>
                </c:pt>
                <c:pt idx="2">
                  <c:v>0.15463917525773199</c:v>
                </c:pt>
                <c:pt idx="3">
                  <c:v>0.15686274509803899</c:v>
                </c:pt>
                <c:pt idx="4">
                  <c:v>0.16339869281045799</c:v>
                </c:pt>
              </c:numCache>
            </c:numRef>
          </c:val>
          <c:smooth val="0"/>
          <c:extLst>
            <c:ext xmlns:c16="http://schemas.microsoft.com/office/drawing/2014/chart" uri="{C3380CC4-5D6E-409C-BE32-E72D297353CC}">
              <c16:uniqueId val="{00000005-F7CA-4CE0-B774-9AD48A0D1E02}"/>
            </c:ext>
          </c:extLst>
        </c:ser>
        <c:dLbls>
          <c:showLegendKey val="0"/>
          <c:showVal val="0"/>
          <c:showCatName val="0"/>
          <c:showSerName val="0"/>
          <c:showPercent val="0"/>
          <c:showBubbleSize val="0"/>
        </c:dLbls>
        <c:marker val="1"/>
        <c:smooth val="0"/>
        <c:axId val="856890448"/>
        <c:axId val="856891232"/>
      </c:lineChart>
      <c:catAx>
        <c:axId val="856890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56891232"/>
        <c:crosses val="autoZero"/>
        <c:auto val="1"/>
        <c:lblAlgn val="ctr"/>
        <c:lblOffset val="100"/>
        <c:tickLblSkip val="1"/>
        <c:tickMarkSkip val="1"/>
        <c:noMultiLvlLbl val="0"/>
      </c:catAx>
      <c:valAx>
        <c:axId val="856891232"/>
        <c:scaling>
          <c:orientation val="minMax"/>
          <c:min val="0.150000000000000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6890448"/>
        <c:crosses val="autoZero"/>
        <c:crossBetween val="between"/>
      </c:valAx>
      <c:spPr>
        <a:solidFill>
          <a:srgbClr val="C0C0C0"/>
        </a:solidFill>
        <a:ln w="12700">
          <a:solidFill>
            <a:srgbClr val="808080"/>
          </a:solidFill>
          <a:prstDash val="solid"/>
        </a:ln>
      </c:spPr>
    </c:plotArea>
    <c:legend>
      <c:legendPos val="r"/>
      <c:layout>
        <c:manualLayout>
          <c:xMode val="edge"/>
          <c:yMode val="edge"/>
          <c:x val="0.79773092465494799"/>
          <c:y val="2.923389255195806E-2"/>
          <c:w val="0.19092261462057197"/>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1533742331305E-2"/>
          <c:y val="5.7934580071458901E-2"/>
          <c:w val="0.750920245398773"/>
          <c:h val="0.86398091150045198"/>
        </c:manualLayout>
      </c:layout>
      <c:lineChart>
        <c:grouping val="standard"/>
        <c:varyColors val="0"/>
        <c:ser>
          <c:idx val="0"/>
          <c:order val="0"/>
          <c:tx>
            <c:strRef>
              <c:f>'7S PT FAC'!$E$71</c:f>
              <c:strCache>
                <c:ptCount val="1"/>
                <c:pt idx="0">
                  <c:v>&gt;3,000 (9)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'7S PT FAC'!$F$70:$J$70</c:f>
              <c:strCache>
                <c:ptCount val="5"/>
                <c:pt idx="0">
                  <c:v>Fall 2015</c:v>
                </c:pt>
                <c:pt idx="1">
                  <c:v>Fall 2016</c:v>
                </c:pt>
                <c:pt idx="2">
                  <c:v>Fall 2017</c:v>
                </c:pt>
                <c:pt idx="3">
                  <c:v>Fall 2018</c:v>
                </c:pt>
                <c:pt idx="4">
                  <c:v>Fall 2019</c:v>
                </c:pt>
              </c:strCache>
            </c:strRef>
          </c:cat>
          <c:val>
            <c:numRef>
              <c:f>'7S PT FAC'!$F$71:$J$71</c:f>
              <c:numCache>
                <c:formatCode>0.0%</c:formatCode>
                <c:ptCount val="5"/>
                <c:pt idx="0">
                  <c:v>0.21141374837872901</c:v>
                </c:pt>
                <c:pt idx="1">
                  <c:v>0.25816993464052301</c:v>
                </c:pt>
                <c:pt idx="2">
                  <c:v>0.28264208909370198</c:v>
                </c:pt>
                <c:pt idx="3">
                  <c:v>0.26958831341301498</c:v>
                </c:pt>
                <c:pt idx="4">
                  <c:v>0.28319783197831999</c:v>
                </c:pt>
              </c:numCache>
            </c:numRef>
          </c:val>
          <c:smooth val="0"/>
          <c:extLst>
            <c:ext xmlns:c16="http://schemas.microsoft.com/office/drawing/2014/chart" uri="{C3380CC4-5D6E-409C-BE32-E72D297353CC}">
              <c16:uniqueId val="{00000000-2158-453D-9F37-6C7C3D431733}"/>
            </c:ext>
          </c:extLst>
        </c:ser>
        <c:ser>
          <c:idx val="1"/>
          <c:order val="1"/>
          <c:tx>
            <c:strRef>
              <c:f>'7S PT FAC'!$E$72</c:f>
              <c:strCache>
                <c:ptCount val="1"/>
                <c:pt idx="0">
                  <c:v>2,001-3,000 (14)</c:v>
                </c:pt>
              </c:strCache>
            </c:strRef>
          </c:tx>
          <c:spPr>
            <a:ln w="25400">
              <a:solidFill>
                <a:srgbClr val="DD0806"/>
              </a:solidFill>
              <a:prstDash val="solid"/>
            </a:ln>
          </c:spPr>
          <c:marker>
            <c:symbol val="star"/>
            <c:size val="5"/>
            <c:spPr>
              <a:noFill/>
              <a:ln>
                <a:solidFill>
                  <a:srgbClr val="DD0806"/>
                </a:solidFill>
                <a:prstDash val="solid"/>
              </a:ln>
            </c:spPr>
          </c:marker>
          <c:cat>
            <c:strRef>
              <c:f>'7S PT FAC'!$F$70:$J$70</c:f>
              <c:strCache>
                <c:ptCount val="5"/>
                <c:pt idx="0">
                  <c:v>Fall 2015</c:v>
                </c:pt>
                <c:pt idx="1">
                  <c:v>Fall 2016</c:v>
                </c:pt>
                <c:pt idx="2">
                  <c:v>Fall 2017</c:v>
                </c:pt>
                <c:pt idx="3">
                  <c:v>Fall 2018</c:v>
                </c:pt>
                <c:pt idx="4">
                  <c:v>Fall 2019</c:v>
                </c:pt>
              </c:strCache>
            </c:strRef>
          </c:cat>
          <c:val>
            <c:numRef>
              <c:f>'7S PT FAC'!$F$72:$J$72</c:f>
              <c:numCache>
                <c:formatCode>0.0%</c:formatCode>
                <c:ptCount val="5"/>
                <c:pt idx="0">
                  <c:v>0.1786059351276745</c:v>
                </c:pt>
                <c:pt idx="1">
                  <c:v>0.19846917923841001</c:v>
                </c:pt>
                <c:pt idx="2">
                  <c:v>0.22720663502698651</c:v>
                </c:pt>
                <c:pt idx="3">
                  <c:v>0.23316295044138552</c:v>
                </c:pt>
                <c:pt idx="4">
                  <c:v>0.2866300366300365</c:v>
                </c:pt>
              </c:numCache>
            </c:numRef>
          </c:val>
          <c:smooth val="0"/>
          <c:extLst>
            <c:ext xmlns:c16="http://schemas.microsoft.com/office/drawing/2014/chart" uri="{C3380CC4-5D6E-409C-BE32-E72D297353CC}">
              <c16:uniqueId val="{00000001-2158-453D-9F37-6C7C3D431733}"/>
            </c:ext>
          </c:extLst>
        </c:ser>
        <c:ser>
          <c:idx val="2"/>
          <c:order val="2"/>
          <c:tx>
            <c:strRef>
              <c:f>'7S PT FAC'!$E$73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'7S PT FAC'!$F$70:$J$70</c:f>
              <c:strCache>
                <c:ptCount val="5"/>
                <c:pt idx="0">
                  <c:v>Fall 2015</c:v>
                </c:pt>
                <c:pt idx="1">
                  <c:v>Fall 2016</c:v>
                </c:pt>
                <c:pt idx="2">
                  <c:v>Fall 2017</c:v>
                </c:pt>
                <c:pt idx="3">
                  <c:v>Fall 2018</c:v>
                </c:pt>
                <c:pt idx="4">
                  <c:v>Fall 2019</c:v>
                </c:pt>
              </c:strCache>
            </c:strRef>
          </c:cat>
          <c:val>
            <c:numRef>
              <c:f>'7S PT FAC'!$F$73:$J$73</c:f>
              <c:numCache>
                <c:formatCode>0.0%</c:formatCode>
                <c:ptCount val="5"/>
                <c:pt idx="0">
                  <c:v>0.21546922862712348</c:v>
                </c:pt>
                <c:pt idx="1">
                  <c:v>0.22419820641434901</c:v>
                </c:pt>
                <c:pt idx="2">
                  <c:v>0.2112387202625105</c:v>
                </c:pt>
                <c:pt idx="3">
                  <c:v>0.234099525438108</c:v>
                </c:pt>
                <c:pt idx="4">
                  <c:v>0.25083740070820149</c:v>
                </c:pt>
              </c:numCache>
            </c:numRef>
          </c:val>
          <c:smooth val="0"/>
          <c:extLst>
            <c:ext xmlns:c16="http://schemas.microsoft.com/office/drawing/2014/chart" uri="{C3380CC4-5D6E-409C-BE32-E72D297353CC}">
              <c16:uniqueId val="{00000002-2158-453D-9F37-6C7C3D431733}"/>
            </c:ext>
          </c:extLst>
        </c:ser>
        <c:ser>
          <c:idx val="3"/>
          <c:order val="3"/>
          <c:tx>
            <c:strRef>
              <c:f>'7S PT FAC'!$E$74</c:f>
              <c:strCache>
                <c:ptCount val="1"/>
                <c:pt idx="0">
                  <c:v>&lt;1,000 (30)</c:v>
                </c:pt>
              </c:strCache>
            </c:strRef>
          </c:tx>
          <c:spPr>
            <a:ln w="25400">
              <a:solidFill>
                <a:srgbClr val="006411"/>
              </a:solidFill>
              <a:prstDash val="solid"/>
            </a:ln>
          </c:spPr>
          <c:marker>
            <c:symbol val="x"/>
            <c:size val="5"/>
            <c:spPr>
              <a:noFill/>
              <a:ln>
                <a:solidFill>
                  <a:srgbClr val="006411"/>
                </a:solidFill>
                <a:prstDash val="solid"/>
              </a:ln>
            </c:spPr>
          </c:marker>
          <c:cat>
            <c:strRef>
              <c:f>'7S PT FAC'!$F$70:$J$70</c:f>
              <c:strCache>
                <c:ptCount val="5"/>
                <c:pt idx="0">
                  <c:v>Fall 2015</c:v>
                </c:pt>
                <c:pt idx="1">
                  <c:v>Fall 2016</c:v>
                </c:pt>
                <c:pt idx="2">
                  <c:v>Fall 2017</c:v>
                </c:pt>
                <c:pt idx="3">
                  <c:v>Fall 2018</c:v>
                </c:pt>
                <c:pt idx="4">
                  <c:v>Fall 2019</c:v>
                </c:pt>
              </c:strCache>
            </c:strRef>
          </c:cat>
          <c:val>
            <c:numRef>
              <c:f>'7S PT FAC'!$F$74:$J$74</c:f>
              <c:numCache>
                <c:formatCode>0.0%</c:formatCode>
                <c:ptCount val="5"/>
                <c:pt idx="0">
                  <c:v>0.28816598360655754</c:v>
                </c:pt>
                <c:pt idx="1">
                  <c:v>0.3237375799646115</c:v>
                </c:pt>
                <c:pt idx="2">
                  <c:v>0.27330932372949202</c:v>
                </c:pt>
                <c:pt idx="3">
                  <c:v>0.27708006279434849</c:v>
                </c:pt>
                <c:pt idx="4">
                  <c:v>0.251234567901235</c:v>
                </c:pt>
              </c:numCache>
            </c:numRef>
          </c:val>
          <c:smooth val="0"/>
          <c:extLst>
            <c:ext xmlns:c16="http://schemas.microsoft.com/office/drawing/2014/chart" uri="{C3380CC4-5D6E-409C-BE32-E72D297353CC}">
              <c16:uniqueId val="{00000003-2158-453D-9F37-6C7C3D431733}"/>
            </c:ext>
          </c:extLst>
        </c:ser>
        <c:ser>
          <c:idx val="4"/>
          <c:order val="4"/>
          <c:tx>
            <c:strRef>
              <c:f>'7S PT FAC'!$E$75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'7S PT FAC'!$F$70:$J$70</c:f>
              <c:strCache>
                <c:ptCount val="5"/>
                <c:pt idx="0">
                  <c:v>Fall 2015</c:v>
                </c:pt>
                <c:pt idx="1">
                  <c:v>Fall 2016</c:v>
                </c:pt>
                <c:pt idx="2">
                  <c:v>Fall 2017</c:v>
                </c:pt>
                <c:pt idx="3">
                  <c:v>Fall 2018</c:v>
                </c:pt>
                <c:pt idx="4">
                  <c:v>Fall 2019</c:v>
                </c:pt>
              </c:strCache>
            </c:strRef>
          </c:cat>
          <c:val>
            <c:numRef>
              <c:f>'7S PT FAC'!$F$75:$J$75</c:f>
              <c:numCache>
                <c:formatCode>0.0%</c:formatCode>
                <c:ptCount val="5"/>
                <c:pt idx="0">
                  <c:v>0.229437229437229</c:v>
                </c:pt>
                <c:pt idx="1">
                  <c:v>0.230769230769231</c:v>
                </c:pt>
                <c:pt idx="2">
                  <c:v>0.238095238095238</c:v>
                </c:pt>
                <c:pt idx="3">
                  <c:v>0.237569060773481</c:v>
                </c:pt>
                <c:pt idx="4">
                  <c:v>0.238751147842057</c:v>
                </c:pt>
              </c:numCache>
            </c:numRef>
          </c:val>
          <c:smooth val="0"/>
          <c:extLst>
            <c:ext xmlns:c16="http://schemas.microsoft.com/office/drawing/2014/chart" uri="{C3380CC4-5D6E-409C-BE32-E72D297353CC}">
              <c16:uniqueId val="{00000004-2158-453D-9F37-6C7C3D431733}"/>
            </c:ext>
          </c:extLst>
        </c:ser>
        <c:ser>
          <c:idx val="5"/>
          <c:order val="5"/>
          <c:tx>
            <c:strRef>
              <c:f>'7S PT FAC'!$E$76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'7S PT FAC'!$F$70:$J$70</c:f>
              <c:strCache>
                <c:ptCount val="5"/>
                <c:pt idx="0">
                  <c:v>Fall 2015</c:v>
                </c:pt>
                <c:pt idx="1">
                  <c:v>Fall 2016</c:v>
                </c:pt>
                <c:pt idx="2">
                  <c:v>Fall 2017</c:v>
                </c:pt>
                <c:pt idx="3">
                  <c:v>Fall 2018</c:v>
                </c:pt>
                <c:pt idx="4">
                  <c:v>Fall 2019</c:v>
                </c:pt>
              </c:strCache>
            </c:strRef>
          </c:cat>
          <c:val>
            <c:numRef>
              <c:f>'7S PT FAC'!$F$76:$J$76</c:f>
              <c:numCache>
                <c:formatCode>0.0%</c:formatCode>
                <c:ptCount val="5"/>
                <c:pt idx="0">
                  <c:v>0.15625</c:v>
                </c:pt>
                <c:pt idx="1">
                  <c:v>0.149305555555556</c:v>
                </c:pt>
                <c:pt idx="2">
                  <c:v>0.15463917525773199</c:v>
                </c:pt>
                <c:pt idx="3">
                  <c:v>0.15686274509803899</c:v>
                </c:pt>
                <c:pt idx="4">
                  <c:v>0.16339869281045799</c:v>
                </c:pt>
              </c:numCache>
            </c:numRef>
          </c:val>
          <c:smooth val="0"/>
          <c:extLst>
            <c:ext xmlns:c16="http://schemas.microsoft.com/office/drawing/2014/chart" uri="{C3380CC4-5D6E-409C-BE32-E72D297353CC}">
              <c16:uniqueId val="{00000005-2158-453D-9F37-6C7C3D431733}"/>
            </c:ext>
          </c:extLst>
        </c:ser>
        <c:dLbls>
          <c:showLegendKey val="0"/>
          <c:showVal val="0"/>
          <c:showCatName val="0"/>
          <c:showSerName val="0"/>
          <c:showPercent val="0"/>
          <c:showBubbleSize val="0"/>
        </c:dLbls>
        <c:marker val="1"/>
        <c:smooth val="0"/>
        <c:axId val="856889272"/>
        <c:axId val="856889664"/>
      </c:lineChart>
      <c:catAx>
        <c:axId val="856889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56889664"/>
        <c:crosses val="autoZero"/>
        <c:auto val="1"/>
        <c:lblAlgn val="ctr"/>
        <c:lblOffset val="100"/>
        <c:tickLblSkip val="1"/>
        <c:tickMarkSkip val="1"/>
        <c:noMultiLvlLbl val="0"/>
      </c:catAx>
      <c:valAx>
        <c:axId val="856889664"/>
        <c:scaling>
          <c:orientation val="minMax"/>
          <c:min val="0.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56889272"/>
        <c:crosses val="autoZero"/>
        <c:crossBetween val="between"/>
      </c:valAx>
      <c:spPr>
        <a:solidFill>
          <a:srgbClr val="C0C0C0"/>
        </a:solidFill>
        <a:ln w="12700">
          <a:solidFill>
            <a:srgbClr val="808080"/>
          </a:solidFill>
          <a:prstDash val="solid"/>
        </a:ln>
      </c:spPr>
    </c:plotArea>
    <c:legend>
      <c:legendPos val="r"/>
      <c:layout>
        <c:manualLayout>
          <c:xMode val="edge"/>
          <c:yMode val="edge"/>
          <c:x val="0.79723758456548899"/>
          <c:y val="2.6503613959492498E-2"/>
          <c:w val="0.19092261462057197"/>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1874703051594E-2"/>
          <c:y val="8.0200697546350105E-2"/>
          <c:w val="0.75245188090231596"/>
          <c:h val="0.81955087805176496"/>
        </c:manualLayout>
      </c:layout>
      <c:lineChart>
        <c:grouping val="standard"/>
        <c:varyColors val="0"/>
        <c:ser>
          <c:idx val="0"/>
          <c:order val="0"/>
          <c:tx>
            <c:strRef>
              <c:f>'7C PT FAC'!$E$36</c:f>
              <c:strCache>
                <c:ptCount val="1"/>
                <c:pt idx="0">
                  <c:v>MA-Larger (154)</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'7C PT FAC'!$F$35:$J$35</c:f>
              <c:strCache>
                <c:ptCount val="5"/>
                <c:pt idx="0">
                  <c:v>Fall 2015</c:v>
                </c:pt>
                <c:pt idx="1">
                  <c:v>Fall 2016</c:v>
                </c:pt>
                <c:pt idx="2">
                  <c:v>Fall 2017</c:v>
                </c:pt>
                <c:pt idx="3">
                  <c:v>Fall 2018</c:v>
                </c:pt>
                <c:pt idx="4">
                  <c:v>Fall 2019</c:v>
                </c:pt>
              </c:strCache>
            </c:strRef>
          </c:cat>
          <c:val>
            <c:numRef>
              <c:f>'7C PT FAC'!$F$36:$J$36</c:f>
              <c:numCache>
                <c:formatCode>0.0%</c:formatCode>
                <c:ptCount val="5"/>
                <c:pt idx="0">
                  <c:v>0.3360704607046075</c:v>
                </c:pt>
                <c:pt idx="1">
                  <c:v>0.33933933933933902</c:v>
                </c:pt>
                <c:pt idx="2">
                  <c:v>0.33598937583001298</c:v>
                </c:pt>
                <c:pt idx="3">
                  <c:v>0.345540278512251</c:v>
                </c:pt>
                <c:pt idx="4">
                  <c:v>0.33333333333333298</c:v>
                </c:pt>
              </c:numCache>
            </c:numRef>
          </c:val>
          <c:smooth val="0"/>
          <c:extLst>
            <c:ext xmlns:c16="http://schemas.microsoft.com/office/drawing/2014/chart" uri="{C3380CC4-5D6E-409C-BE32-E72D297353CC}">
              <c16:uniqueId val="{00000000-9C9D-420A-BC7F-EACAFDE8D3CA}"/>
            </c:ext>
          </c:extLst>
        </c:ser>
        <c:ser>
          <c:idx val="1"/>
          <c:order val="1"/>
          <c:tx>
            <c:strRef>
              <c:f>'7C PT FAC'!$E$37</c:f>
              <c:strCache>
                <c:ptCount val="1"/>
                <c:pt idx="0">
                  <c:v>MA-Medium (114)</c:v>
                </c:pt>
              </c:strCache>
            </c:strRef>
          </c:tx>
          <c:spPr>
            <a:ln w="25400">
              <a:solidFill>
                <a:srgbClr val="DD0806"/>
              </a:solidFill>
              <a:prstDash val="solid"/>
            </a:ln>
          </c:spPr>
          <c:marker>
            <c:symbol val="star"/>
            <c:size val="5"/>
            <c:spPr>
              <a:noFill/>
              <a:ln>
                <a:solidFill>
                  <a:srgbClr val="DD0806"/>
                </a:solidFill>
                <a:prstDash val="solid"/>
              </a:ln>
            </c:spPr>
          </c:marker>
          <c:cat>
            <c:strRef>
              <c:f>'7C PT FAC'!$F$35:$J$35</c:f>
              <c:strCache>
                <c:ptCount val="5"/>
                <c:pt idx="0">
                  <c:v>Fall 2015</c:v>
                </c:pt>
                <c:pt idx="1">
                  <c:v>Fall 2016</c:v>
                </c:pt>
                <c:pt idx="2">
                  <c:v>Fall 2017</c:v>
                </c:pt>
                <c:pt idx="3">
                  <c:v>Fall 2018</c:v>
                </c:pt>
                <c:pt idx="4">
                  <c:v>Fall 2019</c:v>
                </c:pt>
              </c:strCache>
            </c:strRef>
          </c:cat>
          <c:val>
            <c:numRef>
              <c:f>'7C PT FAC'!$F$37:$J$37</c:f>
              <c:numCache>
                <c:formatCode>0.0%</c:formatCode>
                <c:ptCount val="5"/>
                <c:pt idx="0">
                  <c:v>0.34612590799031501</c:v>
                </c:pt>
                <c:pt idx="1">
                  <c:v>0.33495145631067946</c:v>
                </c:pt>
                <c:pt idx="2">
                  <c:v>0.34464276228419649</c:v>
                </c:pt>
                <c:pt idx="3">
                  <c:v>0.33525214248747803</c:v>
                </c:pt>
                <c:pt idx="4">
                  <c:v>0.35086880280567501</c:v>
                </c:pt>
              </c:numCache>
            </c:numRef>
          </c:val>
          <c:smooth val="0"/>
          <c:extLst>
            <c:ext xmlns:c16="http://schemas.microsoft.com/office/drawing/2014/chart" uri="{C3380CC4-5D6E-409C-BE32-E72D297353CC}">
              <c16:uniqueId val="{00000001-9C9D-420A-BC7F-EACAFDE8D3CA}"/>
            </c:ext>
          </c:extLst>
        </c:ser>
        <c:ser>
          <c:idx val="2"/>
          <c:order val="2"/>
          <c:tx>
            <c:strRef>
              <c:f>'7C PT FAC'!$E$38</c:f>
              <c:strCache>
                <c:ptCount val="1"/>
                <c:pt idx="0">
                  <c:v>MA-Smaller (68)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'7C PT FAC'!$F$35:$J$35</c:f>
              <c:strCache>
                <c:ptCount val="5"/>
                <c:pt idx="0">
                  <c:v>Fall 2015</c:v>
                </c:pt>
                <c:pt idx="1">
                  <c:v>Fall 2016</c:v>
                </c:pt>
                <c:pt idx="2">
                  <c:v>Fall 2017</c:v>
                </c:pt>
                <c:pt idx="3">
                  <c:v>Fall 2018</c:v>
                </c:pt>
                <c:pt idx="4">
                  <c:v>Fall 2019</c:v>
                </c:pt>
              </c:strCache>
            </c:strRef>
          </c:cat>
          <c:val>
            <c:numRef>
              <c:f>'7C PT FAC'!$F$38:$J$38</c:f>
              <c:numCache>
                <c:formatCode>0.0%</c:formatCode>
                <c:ptCount val="5"/>
                <c:pt idx="0">
                  <c:v>0.30814606741573047</c:v>
                </c:pt>
                <c:pt idx="1">
                  <c:v>0.3236834849738075</c:v>
                </c:pt>
                <c:pt idx="2">
                  <c:v>0.33161512027491402</c:v>
                </c:pt>
                <c:pt idx="3">
                  <c:v>0.33611111111111103</c:v>
                </c:pt>
                <c:pt idx="4">
                  <c:v>0.33773584905660403</c:v>
                </c:pt>
              </c:numCache>
            </c:numRef>
          </c:val>
          <c:smooth val="0"/>
          <c:extLst>
            <c:ext xmlns:c16="http://schemas.microsoft.com/office/drawing/2014/chart" uri="{C3380CC4-5D6E-409C-BE32-E72D297353CC}">
              <c16:uniqueId val="{00000002-9C9D-420A-BC7F-EACAFDE8D3CA}"/>
            </c:ext>
          </c:extLst>
        </c:ser>
        <c:ser>
          <c:idx val="3"/>
          <c:order val="3"/>
          <c:tx>
            <c:strRef>
              <c:f>'7C PT FAC'!$E$39</c:f>
              <c:strCache>
                <c:ptCount val="1"/>
                <c:pt idx="0">
                  <c:v>BA-Arts &amp; Sci (199)</c:v>
                </c:pt>
              </c:strCache>
            </c:strRef>
          </c:tx>
          <c:spPr>
            <a:ln w="25400">
              <a:solidFill>
                <a:srgbClr val="006411"/>
              </a:solidFill>
              <a:prstDash val="solid"/>
            </a:ln>
          </c:spPr>
          <c:marker>
            <c:symbol val="x"/>
            <c:size val="5"/>
            <c:spPr>
              <a:noFill/>
              <a:ln>
                <a:solidFill>
                  <a:srgbClr val="006411"/>
                </a:solidFill>
                <a:prstDash val="solid"/>
              </a:ln>
            </c:spPr>
          </c:marker>
          <c:cat>
            <c:strRef>
              <c:f>'7C PT FAC'!$F$35:$J$35</c:f>
              <c:strCache>
                <c:ptCount val="5"/>
                <c:pt idx="0">
                  <c:v>Fall 2015</c:v>
                </c:pt>
                <c:pt idx="1">
                  <c:v>Fall 2016</c:v>
                </c:pt>
                <c:pt idx="2">
                  <c:v>Fall 2017</c:v>
                </c:pt>
                <c:pt idx="3">
                  <c:v>Fall 2018</c:v>
                </c:pt>
                <c:pt idx="4">
                  <c:v>Fall 2019</c:v>
                </c:pt>
              </c:strCache>
            </c:strRef>
          </c:cat>
          <c:val>
            <c:numRef>
              <c:f>'7C PT FAC'!$F$39:$J$39</c:f>
              <c:numCache>
                <c:formatCode>0.0%</c:formatCode>
                <c:ptCount val="5"/>
                <c:pt idx="0">
                  <c:v>0.11244979919678701</c:v>
                </c:pt>
                <c:pt idx="1">
                  <c:v>0.113978494623656</c:v>
                </c:pt>
                <c:pt idx="2">
                  <c:v>0.10752688172043</c:v>
                </c:pt>
                <c:pt idx="3">
                  <c:v>0.105128205128205</c:v>
                </c:pt>
                <c:pt idx="4">
                  <c:v>0.10727969348659</c:v>
                </c:pt>
              </c:numCache>
            </c:numRef>
          </c:val>
          <c:smooth val="0"/>
          <c:extLst>
            <c:ext xmlns:c16="http://schemas.microsoft.com/office/drawing/2014/chart" uri="{C3380CC4-5D6E-409C-BE32-E72D297353CC}">
              <c16:uniqueId val="{00000003-9C9D-420A-BC7F-EACAFDE8D3CA}"/>
            </c:ext>
          </c:extLst>
        </c:ser>
        <c:ser>
          <c:idx val="4"/>
          <c:order val="4"/>
          <c:tx>
            <c:strRef>
              <c:f>'7C PT FAC'!$E$40</c:f>
              <c:strCache>
                <c:ptCount val="1"/>
                <c:pt idx="0">
                  <c:v>BA-Diverse (156)</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'7C PT FAC'!$F$35:$J$35</c:f>
              <c:strCache>
                <c:ptCount val="5"/>
                <c:pt idx="0">
                  <c:v>Fall 2015</c:v>
                </c:pt>
                <c:pt idx="1">
                  <c:v>Fall 2016</c:v>
                </c:pt>
                <c:pt idx="2">
                  <c:v>Fall 2017</c:v>
                </c:pt>
                <c:pt idx="3">
                  <c:v>Fall 2018</c:v>
                </c:pt>
                <c:pt idx="4">
                  <c:v>Fall 2019</c:v>
                </c:pt>
              </c:strCache>
            </c:strRef>
          </c:cat>
          <c:val>
            <c:numRef>
              <c:f>'7C PT FAC'!$F$40:$J$40</c:f>
              <c:numCache>
                <c:formatCode>0.0%</c:formatCode>
                <c:ptCount val="5"/>
                <c:pt idx="0">
                  <c:v>0.20772653721682849</c:v>
                </c:pt>
                <c:pt idx="1">
                  <c:v>0.21207759699624551</c:v>
                </c:pt>
                <c:pt idx="2">
                  <c:v>0.21044217687074851</c:v>
                </c:pt>
                <c:pt idx="3">
                  <c:v>0.21095077623203451</c:v>
                </c:pt>
                <c:pt idx="4">
                  <c:v>0.22316821465428299</c:v>
                </c:pt>
              </c:numCache>
            </c:numRef>
          </c:val>
          <c:smooth val="0"/>
          <c:extLst>
            <c:ext xmlns:c16="http://schemas.microsoft.com/office/drawing/2014/chart" uri="{C3380CC4-5D6E-409C-BE32-E72D297353CC}">
              <c16:uniqueId val="{00000004-9C9D-420A-BC7F-EACAFDE8D3CA}"/>
            </c:ext>
          </c:extLst>
        </c:ser>
        <c:ser>
          <c:idx val="5"/>
          <c:order val="5"/>
          <c:tx>
            <c:strRef>
              <c:f>'7C PT FAC'!$E$41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'7C PT FAC'!$F$35:$J$35</c:f>
              <c:strCache>
                <c:ptCount val="5"/>
                <c:pt idx="0">
                  <c:v>Fall 2015</c:v>
                </c:pt>
                <c:pt idx="1">
                  <c:v>Fall 2016</c:v>
                </c:pt>
                <c:pt idx="2">
                  <c:v>Fall 2017</c:v>
                </c:pt>
                <c:pt idx="3">
                  <c:v>Fall 2018</c:v>
                </c:pt>
                <c:pt idx="4">
                  <c:v>Fall 2019</c:v>
                </c:pt>
              </c:strCache>
            </c:strRef>
          </c:cat>
          <c:val>
            <c:numRef>
              <c:f>'7C PT FAC'!$F$41:$J$41</c:f>
              <c:numCache>
                <c:formatCode>0.0%</c:formatCode>
                <c:ptCount val="5"/>
                <c:pt idx="0">
                  <c:v>0.229437229437229</c:v>
                </c:pt>
                <c:pt idx="1">
                  <c:v>0.230769230769231</c:v>
                </c:pt>
                <c:pt idx="2">
                  <c:v>0.238095238095238</c:v>
                </c:pt>
                <c:pt idx="3">
                  <c:v>0.237569060773481</c:v>
                </c:pt>
                <c:pt idx="4">
                  <c:v>0.238751147842057</c:v>
                </c:pt>
              </c:numCache>
            </c:numRef>
          </c:val>
          <c:smooth val="0"/>
          <c:extLst>
            <c:ext xmlns:c16="http://schemas.microsoft.com/office/drawing/2014/chart" uri="{C3380CC4-5D6E-409C-BE32-E72D297353CC}">
              <c16:uniqueId val="{00000005-9C9D-420A-BC7F-EACAFDE8D3CA}"/>
            </c:ext>
          </c:extLst>
        </c:ser>
        <c:ser>
          <c:idx val="6"/>
          <c:order val="6"/>
          <c:tx>
            <c:strRef>
              <c:f>'7C PT FAC'!$E$42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'7C PT FAC'!$F$35:$J$35</c:f>
              <c:strCache>
                <c:ptCount val="5"/>
                <c:pt idx="0">
                  <c:v>Fall 2015</c:v>
                </c:pt>
                <c:pt idx="1">
                  <c:v>Fall 2016</c:v>
                </c:pt>
                <c:pt idx="2">
                  <c:v>Fall 2017</c:v>
                </c:pt>
                <c:pt idx="3">
                  <c:v>Fall 2018</c:v>
                </c:pt>
                <c:pt idx="4">
                  <c:v>Fall 2019</c:v>
                </c:pt>
              </c:strCache>
            </c:strRef>
          </c:cat>
          <c:val>
            <c:numRef>
              <c:f>'7C PT FAC'!$F$42:$J$42</c:f>
              <c:numCache>
                <c:formatCode>0.0%</c:formatCode>
                <c:ptCount val="5"/>
                <c:pt idx="0">
                  <c:v>0.15625</c:v>
                </c:pt>
                <c:pt idx="1">
                  <c:v>0.149305555555556</c:v>
                </c:pt>
                <c:pt idx="2">
                  <c:v>0.15463917525773199</c:v>
                </c:pt>
                <c:pt idx="3">
                  <c:v>0.15686274509803899</c:v>
                </c:pt>
                <c:pt idx="4">
                  <c:v>0.16339869281045799</c:v>
                </c:pt>
              </c:numCache>
            </c:numRef>
          </c:val>
          <c:smooth val="0"/>
          <c:extLst>
            <c:ext xmlns:c16="http://schemas.microsoft.com/office/drawing/2014/chart" uri="{C3380CC4-5D6E-409C-BE32-E72D297353CC}">
              <c16:uniqueId val="{00000006-9C9D-420A-BC7F-EACAFDE8D3CA}"/>
            </c:ext>
          </c:extLst>
        </c:ser>
        <c:dLbls>
          <c:showLegendKey val="0"/>
          <c:showVal val="0"/>
          <c:showCatName val="0"/>
          <c:showSerName val="0"/>
          <c:showPercent val="0"/>
          <c:showBubbleSize val="0"/>
        </c:dLbls>
        <c:marker val="1"/>
        <c:smooth val="0"/>
        <c:axId val="762114136"/>
        <c:axId val="762125112"/>
      </c:lineChart>
      <c:catAx>
        <c:axId val="762114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62125112"/>
        <c:crosses val="autoZero"/>
        <c:auto val="1"/>
        <c:lblAlgn val="ctr"/>
        <c:lblOffset val="100"/>
        <c:tickLblSkip val="1"/>
        <c:tickMarkSkip val="1"/>
        <c:noMultiLvlLbl val="0"/>
      </c:catAx>
      <c:valAx>
        <c:axId val="762125112"/>
        <c:scaling>
          <c:orientation val="minMax"/>
          <c:min val="5.000000000000001E-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2114136"/>
        <c:crosses val="autoZero"/>
        <c:crossBetween val="between"/>
      </c:valAx>
      <c:spPr>
        <a:solidFill>
          <a:srgbClr val="C0C0C0"/>
        </a:solidFill>
        <a:ln w="12700">
          <a:solidFill>
            <a:srgbClr val="808080"/>
          </a:solidFill>
          <a:prstDash val="solid"/>
        </a:ln>
      </c:spPr>
    </c:plotArea>
    <c:legend>
      <c:legendPos val="r"/>
      <c:layout>
        <c:manualLayout>
          <c:xMode val="edge"/>
          <c:yMode val="edge"/>
          <c:x val="0.79408924296387406"/>
          <c:y val="3.5282284114432141E-2"/>
          <c:w val="0.1935961988119122"/>
          <c:h val="0.4274196704148350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1874703051594E-2"/>
          <c:y val="5.7934580071458901E-2"/>
          <c:w val="0.75367737256502298"/>
          <c:h val="0.86398091150045198"/>
        </c:manualLayout>
      </c:layout>
      <c:lineChart>
        <c:grouping val="standard"/>
        <c:varyColors val="0"/>
        <c:ser>
          <c:idx val="0"/>
          <c:order val="0"/>
          <c:tx>
            <c:strRef>
              <c:f>'7C PT FAC'!$E$72</c:f>
              <c:strCache>
                <c:ptCount val="1"/>
                <c:pt idx="0">
                  <c:v>MA-Larger (19)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'7C PT FAC'!$F$71:$J$71</c:f>
              <c:strCache>
                <c:ptCount val="5"/>
                <c:pt idx="0">
                  <c:v>Fall 2015</c:v>
                </c:pt>
                <c:pt idx="1">
                  <c:v>Fall 2016</c:v>
                </c:pt>
                <c:pt idx="2">
                  <c:v>Fall 2017</c:v>
                </c:pt>
                <c:pt idx="3">
                  <c:v>Fall 2018</c:v>
                </c:pt>
                <c:pt idx="4">
                  <c:v>Fall 2019</c:v>
                </c:pt>
              </c:strCache>
            </c:strRef>
          </c:cat>
          <c:val>
            <c:numRef>
              <c:f>'7C PT FAC'!$F$72:$J$72</c:f>
              <c:numCache>
                <c:formatCode>0.0%</c:formatCode>
                <c:ptCount val="5"/>
                <c:pt idx="0">
                  <c:v>0.30676328502415501</c:v>
                </c:pt>
                <c:pt idx="1">
                  <c:v>0.318965517241379</c:v>
                </c:pt>
                <c:pt idx="2">
                  <c:v>0.32142857142857101</c:v>
                </c:pt>
                <c:pt idx="3">
                  <c:v>0.26958831341301498</c:v>
                </c:pt>
                <c:pt idx="4">
                  <c:v>0.29230769230769199</c:v>
                </c:pt>
              </c:numCache>
            </c:numRef>
          </c:val>
          <c:smooth val="0"/>
          <c:extLst>
            <c:ext xmlns:c16="http://schemas.microsoft.com/office/drawing/2014/chart" uri="{C3380CC4-5D6E-409C-BE32-E72D297353CC}">
              <c16:uniqueId val="{00000000-275C-44D8-94A7-5B76468F20BB}"/>
            </c:ext>
          </c:extLst>
        </c:ser>
        <c:ser>
          <c:idx val="1"/>
          <c:order val="1"/>
          <c:tx>
            <c:strRef>
              <c:f>'7C PT FAC'!$E$73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'7C PT FAC'!$F$71:$J$71</c:f>
              <c:strCache>
                <c:ptCount val="5"/>
                <c:pt idx="0">
                  <c:v>Fall 2015</c:v>
                </c:pt>
                <c:pt idx="1">
                  <c:v>Fall 2016</c:v>
                </c:pt>
                <c:pt idx="2">
                  <c:v>Fall 2017</c:v>
                </c:pt>
                <c:pt idx="3">
                  <c:v>Fall 2018</c:v>
                </c:pt>
                <c:pt idx="4">
                  <c:v>Fall 2019</c:v>
                </c:pt>
              </c:strCache>
            </c:strRef>
          </c:cat>
          <c:val>
            <c:numRef>
              <c:f>'7C PT FAC'!$F$73:$J$73</c:f>
              <c:numCache>
                <c:formatCode>0.0%</c:formatCode>
                <c:ptCount val="5"/>
                <c:pt idx="0">
                  <c:v>0.37247388088156752</c:v>
                </c:pt>
                <c:pt idx="1">
                  <c:v>0.34055010893246151</c:v>
                </c:pt>
                <c:pt idx="2">
                  <c:v>0.37122841316389699</c:v>
                </c:pt>
                <c:pt idx="3">
                  <c:v>0.34541910331384001</c:v>
                </c:pt>
                <c:pt idx="4">
                  <c:v>0.34381868131868154</c:v>
                </c:pt>
              </c:numCache>
            </c:numRef>
          </c:val>
          <c:smooth val="0"/>
          <c:extLst>
            <c:ext xmlns:c16="http://schemas.microsoft.com/office/drawing/2014/chart" uri="{C3380CC4-5D6E-409C-BE32-E72D297353CC}">
              <c16:uniqueId val="{00000001-275C-44D8-94A7-5B76468F20BB}"/>
            </c:ext>
          </c:extLst>
        </c:ser>
        <c:ser>
          <c:idx val="2"/>
          <c:order val="2"/>
          <c:tx>
            <c:strRef>
              <c:f>'7C PT FAC'!$E$74</c:f>
              <c:strCache>
                <c:ptCount val="1"/>
                <c:pt idx="0">
                  <c:v>MA-Smaller (8)</c:v>
                </c:pt>
              </c:strCache>
            </c:strRef>
          </c:tx>
          <c:spPr>
            <a:ln w="25400">
              <a:solidFill>
                <a:srgbClr val="993366"/>
              </a:solidFill>
              <a:prstDash val="solid"/>
            </a:ln>
          </c:spPr>
          <c:marker>
            <c:symbol val="triangle"/>
            <c:size val="5"/>
            <c:spPr>
              <a:solidFill>
                <a:srgbClr val="993366"/>
              </a:solidFill>
              <a:ln>
                <a:solidFill>
                  <a:srgbClr val="993366"/>
                </a:solidFill>
                <a:prstDash val="solid"/>
              </a:ln>
            </c:spPr>
          </c:marker>
          <c:cat>
            <c:strRef>
              <c:f>'7C PT FAC'!$F$71:$J$71</c:f>
              <c:strCache>
                <c:ptCount val="5"/>
                <c:pt idx="0">
                  <c:v>Fall 2015</c:v>
                </c:pt>
                <c:pt idx="1">
                  <c:v>Fall 2016</c:v>
                </c:pt>
                <c:pt idx="2">
                  <c:v>Fall 2017</c:v>
                </c:pt>
                <c:pt idx="3">
                  <c:v>Fall 2018</c:v>
                </c:pt>
                <c:pt idx="4">
                  <c:v>Fall 2019</c:v>
                </c:pt>
              </c:strCache>
            </c:strRef>
          </c:cat>
          <c:val>
            <c:numRef>
              <c:f>'7C PT FAC'!$F$74:$J$74</c:f>
              <c:numCache>
                <c:formatCode>0.0%</c:formatCode>
                <c:ptCount val="5"/>
                <c:pt idx="0">
                  <c:v>0.220387053720387</c:v>
                </c:pt>
                <c:pt idx="1">
                  <c:v>0.27566940754796548</c:v>
                </c:pt>
                <c:pt idx="2">
                  <c:v>0.28584229390680999</c:v>
                </c:pt>
                <c:pt idx="3">
                  <c:v>0.26551226551226548</c:v>
                </c:pt>
                <c:pt idx="4">
                  <c:v>0.24181286549707648</c:v>
                </c:pt>
              </c:numCache>
            </c:numRef>
          </c:val>
          <c:smooth val="0"/>
          <c:extLst>
            <c:ext xmlns:c16="http://schemas.microsoft.com/office/drawing/2014/chart" uri="{C3380CC4-5D6E-409C-BE32-E72D297353CC}">
              <c16:uniqueId val="{00000002-275C-44D8-94A7-5B76468F20BB}"/>
            </c:ext>
          </c:extLst>
        </c:ser>
        <c:ser>
          <c:idx val="3"/>
          <c:order val="3"/>
          <c:tx>
            <c:strRef>
              <c:f>'7C PT FAC'!$E$75</c:f>
              <c:strCache>
                <c:ptCount val="1"/>
                <c:pt idx="0">
                  <c:v>BA-Arts &amp; Sci (7)</c:v>
                </c:pt>
              </c:strCache>
            </c:strRef>
          </c:tx>
          <c:spPr>
            <a:ln w="25400">
              <a:solidFill>
                <a:srgbClr val="006411"/>
              </a:solidFill>
              <a:prstDash val="solid"/>
            </a:ln>
          </c:spPr>
          <c:marker>
            <c:symbol val="x"/>
            <c:size val="5"/>
            <c:spPr>
              <a:noFill/>
              <a:ln>
                <a:solidFill>
                  <a:srgbClr val="006411"/>
                </a:solidFill>
                <a:prstDash val="solid"/>
              </a:ln>
            </c:spPr>
          </c:marker>
          <c:cat>
            <c:strRef>
              <c:f>'7C PT FAC'!$F$71:$J$71</c:f>
              <c:strCache>
                <c:ptCount val="5"/>
                <c:pt idx="0">
                  <c:v>Fall 2015</c:v>
                </c:pt>
                <c:pt idx="1">
                  <c:v>Fall 2016</c:v>
                </c:pt>
                <c:pt idx="2">
                  <c:v>Fall 2017</c:v>
                </c:pt>
                <c:pt idx="3">
                  <c:v>Fall 2018</c:v>
                </c:pt>
                <c:pt idx="4">
                  <c:v>Fall 2019</c:v>
                </c:pt>
              </c:strCache>
            </c:strRef>
          </c:cat>
          <c:val>
            <c:numRef>
              <c:f>'7C PT FAC'!$F$75:$J$75</c:f>
              <c:numCache>
                <c:formatCode>0.0%</c:formatCode>
                <c:ptCount val="5"/>
                <c:pt idx="0">
                  <c:v>0.101754385964912</c:v>
                </c:pt>
                <c:pt idx="1">
                  <c:v>0.11551155115511599</c:v>
                </c:pt>
                <c:pt idx="2">
                  <c:v>9.8958333333333301E-2</c:v>
                </c:pt>
                <c:pt idx="3">
                  <c:v>0.10666666666666701</c:v>
                </c:pt>
                <c:pt idx="4">
                  <c:v>0.125</c:v>
                </c:pt>
              </c:numCache>
            </c:numRef>
          </c:val>
          <c:smooth val="0"/>
          <c:extLst>
            <c:ext xmlns:c16="http://schemas.microsoft.com/office/drawing/2014/chart" uri="{C3380CC4-5D6E-409C-BE32-E72D297353CC}">
              <c16:uniqueId val="{00000003-275C-44D8-94A7-5B76468F20BB}"/>
            </c:ext>
          </c:extLst>
        </c:ser>
        <c:ser>
          <c:idx val="4"/>
          <c:order val="4"/>
          <c:tx>
            <c:strRef>
              <c:f>'7C PT FAC'!$E$76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'7C PT FAC'!$F$71:$J$71</c:f>
              <c:strCache>
                <c:ptCount val="5"/>
                <c:pt idx="0">
                  <c:v>Fall 2015</c:v>
                </c:pt>
                <c:pt idx="1">
                  <c:v>Fall 2016</c:v>
                </c:pt>
                <c:pt idx="2">
                  <c:v>Fall 2017</c:v>
                </c:pt>
                <c:pt idx="3">
                  <c:v>Fall 2018</c:v>
                </c:pt>
                <c:pt idx="4">
                  <c:v>Fall 2019</c:v>
                </c:pt>
              </c:strCache>
            </c:strRef>
          </c:cat>
          <c:val>
            <c:numRef>
              <c:f>'7C PT FAC'!$F$76:$J$76</c:f>
              <c:numCache>
                <c:formatCode>0.0%</c:formatCode>
                <c:ptCount val="5"/>
                <c:pt idx="0">
                  <c:v>0.20833333333333301</c:v>
                </c:pt>
                <c:pt idx="1">
                  <c:v>0.24</c:v>
                </c:pt>
                <c:pt idx="2">
                  <c:v>0.22916666666666699</c:v>
                </c:pt>
                <c:pt idx="3">
                  <c:v>0.21126760563380301</c:v>
                </c:pt>
                <c:pt idx="4">
                  <c:v>0.20338983050847501</c:v>
                </c:pt>
              </c:numCache>
            </c:numRef>
          </c:val>
          <c:smooth val="0"/>
          <c:extLst>
            <c:ext xmlns:c16="http://schemas.microsoft.com/office/drawing/2014/chart" uri="{C3380CC4-5D6E-409C-BE32-E72D297353CC}">
              <c16:uniqueId val="{00000004-275C-44D8-94A7-5B76468F20BB}"/>
            </c:ext>
          </c:extLst>
        </c:ser>
        <c:ser>
          <c:idx val="5"/>
          <c:order val="5"/>
          <c:tx>
            <c:strRef>
              <c:f>'7C PT FAC'!$E$77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'7C PT FAC'!$F$71:$J$71</c:f>
              <c:strCache>
                <c:ptCount val="5"/>
                <c:pt idx="0">
                  <c:v>Fall 2015</c:v>
                </c:pt>
                <c:pt idx="1">
                  <c:v>Fall 2016</c:v>
                </c:pt>
                <c:pt idx="2">
                  <c:v>Fall 2017</c:v>
                </c:pt>
                <c:pt idx="3">
                  <c:v>Fall 2018</c:v>
                </c:pt>
                <c:pt idx="4">
                  <c:v>Fall 2019</c:v>
                </c:pt>
              </c:strCache>
            </c:strRef>
          </c:cat>
          <c:val>
            <c:numRef>
              <c:f>'7C PT FAC'!$F$77:$J$77</c:f>
              <c:numCache>
                <c:formatCode>0.0%</c:formatCode>
                <c:ptCount val="5"/>
                <c:pt idx="0">
                  <c:v>0.229437229437229</c:v>
                </c:pt>
                <c:pt idx="1">
                  <c:v>0.230769230769231</c:v>
                </c:pt>
                <c:pt idx="2">
                  <c:v>0.238095238095238</c:v>
                </c:pt>
                <c:pt idx="3">
                  <c:v>0.237569060773481</c:v>
                </c:pt>
                <c:pt idx="4">
                  <c:v>0.238751147842057</c:v>
                </c:pt>
              </c:numCache>
            </c:numRef>
          </c:val>
          <c:smooth val="0"/>
          <c:extLst>
            <c:ext xmlns:c16="http://schemas.microsoft.com/office/drawing/2014/chart" uri="{C3380CC4-5D6E-409C-BE32-E72D297353CC}">
              <c16:uniqueId val="{00000005-275C-44D8-94A7-5B76468F20BB}"/>
            </c:ext>
          </c:extLst>
        </c:ser>
        <c:ser>
          <c:idx val="6"/>
          <c:order val="6"/>
          <c:tx>
            <c:strRef>
              <c:f>'7C PT FAC'!$E$78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'7C PT FAC'!$F$71:$J$71</c:f>
              <c:strCache>
                <c:ptCount val="5"/>
                <c:pt idx="0">
                  <c:v>Fall 2015</c:v>
                </c:pt>
                <c:pt idx="1">
                  <c:v>Fall 2016</c:v>
                </c:pt>
                <c:pt idx="2">
                  <c:v>Fall 2017</c:v>
                </c:pt>
                <c:pt idx="3">
                  <c:v>Fall 2018</c:v>
                </c:pt>
                <c:pt idx="4">
                  <c:v>Fall 2019</c:v>
                </c:pt>
              </c:strCache>
            </c:strRef>
          </c:cat>
          <c:val>
            <c:numRef>
              <c:f>'7C PT FAC'!$F$78:$J$78</c:f>
              <c:numCache>
                <c:formatCode>0.0%</c:formatCode>
                <c:ptCount val="5"/>
                <c:pt idx="0">
                  <c:v>0.15625</c:v>
                </c:pt>
                <c:pt idx="1">
                  <c:v>0.149305555555556</c:v>
                </c:pt>
                <c:pt idx="2">
                  <c:v>0.15463917525773199</c:v>
                </c:pt>
                <c:pt idx="3">
                  <c:v>0.15686274509803899</c:v>
                </c:pt>
                <c:pt idx="4">
                  <c:v>0.16339869281045799</c:v>
                </c:pt>
              </c:numCache>
            </c:numRef>
          </c:val>
          <c:smooth val="0"/>
          <c:extLst>
            <c:ext xmlns:c16="http://schemas.microsoft.com/office/drawing/2014/chart" uri="{C3380CC4-5D6E-409C-BE32-E72D297353CC}">
              <c16:uniqueId val="{00000006-275C-44D8-94A7-5B76468F20BB}"/>
            </c:ext>
          </c:extLst>
        </c:ser>
        <c:dLbls>
          <c:showLegendKey val="0"/>
          <c:showVal val="0"/>
          <c:showCatName val="0"/>
          <c:showSerName val="0"/>
          <c:showPercent val="0"/>
          <c:showBubbleSize val="0"/>
        </c:dLbls>
        <c:marker val="1"/>
        <c:smooth val="0"/>
        <c:axId val="762116096"/>
        <c:axId val="762120800"/>
      </c:lineChart>
      <c:catAx>
        <c:axId val="762116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62120800"/>
        <c:crosses val="autoZero"/>
        <c:auto val="1"/>
        <c:lblAlgn val="ctr"/>
        <c:lblOffset val="100"/>
        <c:tickLblSkip val="1"/>
        <c:tickMarkSkip val="1"/>
        <c:noMultiLvlLbl val="0"/>
      </c:catAx>
      <c:valAx>
        <c:axId val="762120800"/>
        <c:scaling>
          <c:orientation val="minMax"/>
          <c:min val="0.05"/>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62116096"/>
        <c:crosses val="autoZero"/>
        <c:crossBetween val="between"/>
      </c:valAx>
      <c:spPr>
        <a:solidFill>
          <a:srgbClr val="C0C0C0"/>
        </a:solidFill>
        <a:ln w="12700">
          <a:solidFill>
            <a:srgbClr val="808080"/>
          </a:solidFill>
          <a:prstDash val="solid"/>
        </a:ln>
      </c:spPr>
    </c:plotArea>
    <c:legend>
      <c:legendPos val="r"/>
      <c:layout>
        <c:manualLayout>
          <c:xMode val="edge"/>
          <c:yMode val="edge"/>
          <c:x val="0.78029612956251648"/>
          <c:y val="2.9561723262510858E-2"/>
          <c:w val="0.20837453459908109"/>
          <c:h val="0.4668713535941370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71088430062794E-2"/>
          <c:y val="8.4577319888156602E-2"/>
          <c:w val="0.73800826655743901"/>
          <c:h val="0.81094724363350201"/>
        </c:manualLayout>
      </c:layout>
      <c:lineChart>
        <c:grouping val="standard"/>
        <c:varyColors val="0"/>
        <c:ser>
          <c:idx val="0"/>
          <c:order val="0"/>
          <c:tx>
            <c:strRef>
              <c:f>'8R ASST PROF'!$E$36</c:f>
              <c:strCache>
                <c:ptCount val="1"/>
                <c:pt idx="0">
                  <c:v>Far West (56)</c:v>
                </c:pt>
              </c:strCache>
            </c:strRef>
          </c:tx>
          <c:spPr>
            <a:ln w="25400">
              <a:solidFill>
                <a:srgbClr val="0000D4"/>
              </a:solidFill>
              <a:prstDash val="solid"/>
            </a:ln>
          </c:spPr>
          <c:marker>
            <c:symbol val="circle"/>
            <c:size val="5"/>
            <c:spPr>
              <a:solidFill>
                <a:srgbClr val="0000FF"/>
              </a:solidFill>
              <a:ln>
                <a:solidFill>
                  <a:srgbClr val="0000FF"/>
                </a:solidFill>
              </a:ln>
            </c:spPr>
          </c:marker>
          <c:cat>
            <c:strRef>
              <c:f>'8R ASST PROF'!$F$35:$J$35</c:f>
              <c:strCache>
                <c:ptCount val="5"/>
                <c:pt idx="0">
                  <c:v>2015-2016</c:v>
                </c:pt>
                <c:pt idx="1">
                  <c:v>2016-2017</c:v>
                </c:pt>
                <c:pt idx="2">
                  <c:v>2017-2018</c:v>
                </c:pt>
                <c:pt idx="3">
                  <c:v>2018-2019</c:v>
                </c:pt>
                <c:pt idx="4">
                  <c:v>2019-2020</c:v>
                </c:pt>
              </c:strCache>
            </c:strRef>
          </c:cat>
          <c:val>
            <c:numRef>
              <c:f>'8R ASST PROF'!$F$36:$J$36</c:f>
              <c:numCache>
                <c:formatCode>_("$"* #,##0_);_("$"* \(#,##0\);_("$"* "-"??_);_(@_)</c:formatCode>
                <c:ptCount val="5"/>
                <c:pt idx="0">
                  <c:v>64062</c:v>
                </c:pt>
                <c:pt idx="1">
                  <c:v>62982</c:v>
                </c:pt>
                <c:pt idx="2">
                  <c:v>63462</c:v>
                </c:pt>
                <c:pt idx="3">
                  <c:v>66089</c:v>
                </c:pt>
                <c:pt idx="4">
                  <c:v>68058</c:v>
                </c:pt>
              </c:numCache>
            </c:numRef>
          </c:val>
          <c:smooth val="0"/>
          <c:extLst>
            <c:ext xmlns:c16="http://schemas.microsoft.com/office/drawing/2014/chart" uri="{C3380CC4-5D6E-409C-BE32-E72D297353CC}">
              <c16:uniqueId val="{00000000-0079-43BE-A10E-890755F5CDEF}"/>
            </c:ext>
          </c:extLst>
        </c:ser>
        <c:ser>
          <c:idx val="1"/>
          <c:order val="1"/>
          <c:tx>
            <c:strRef>
              <c:f>'8R ASST PROF'!$E$37</c:f>
              <c:strCache>
                <c:ptCount val="1"/>
                <c:pt idx="0">
                  <c:v>Mid East (127)</c:v>
                </c:pt>
              </c:strCache>
            </c:strRef>
          </c:tx>
          <c:spPr>
            <a:ln w="25400">
              <a:solidFill>
                <a:srgbClr val="DD0806"/>
              </a:solidFill>
              <a:prstDash val="solid"/>
            </a:ln>
          </c:spPr>
          <c:marker>
            <c:symbol val="star"/>
            <c:size val="5"/>
            <c:spPr>
              <a:noFill/>
              <a:ln>
                <a:solidFill>
                  <a:srgbClr val="DD0806"/>
                </a:solidFill>
                <a:prstDash val="solid"/>
              </a:ln>
            </c:spPr>
          </c:marker>
          <c:cat>
            <c:strRef>
              <c:f>'8R ASST PROF'!$F$35:$J$35</c:f>
              <c:strCache>
                <c:ptCount val="5"/>
                <c:pt idx="0">
                  <c:v>2015-2016</c:v>
                </c:pt>
                <c:pt idx="1">
                  <c:v>2016-2017</c:v>
                </c:pt>
                <c:pt idx="2">
                  <c:v>2017-2018</c:v>
                </c:pt>
                <c:pt idx="3">
                  <c:v>2018-2019</c:v>
                </c:pt>
                <c:pt idx="4">
                  <c:v>2019-2020</c:v>
                </c:pt>
              </c:strCache>
            </c:strRef>
          </c:cat>
          <c:val>
            <c:numRef>
              <c:f>'8R ASST PROF'!$F$37:$J$37</c:f>
              <c:numCache>
                <c:formatCode>_("$"* #,##0_);_("$"* \(#,##0\);_("$"* "-"??_);_(@_)</c:formatCode>
                <c:ptCount val="5"/>
                <c:pt idx="0">
                  <c:v>60840</c:v>
                </c:pt>
                <c:pt idx="1">
                  <c:v>62306</c:v>
                </c:pt>
                <c:pt idx="2">
                  <c:v>62674</c:v>
                </c:pt>
                <c:pt idx="3">
                  <c:v>64115</c:v>
                </c:pt>
                <c:pt idx="4">
                  <c:v>65011</c:v>
                </c:pt>
              </c:numCache>
            </c:numRef>
          </c:val>
          <c:smooth val="0"/>
          <c:extLst>
            <c:ext xmlns:c16="http://schemas.microsoft.com/office/drawing/2014/chart" uri="{C3380CC4-5D6E-409C-BE32-E72D297353CC}">
              <c16:uniqueId val="{00000001-0079-43BE-A10E-890755F5CDEF}"/>
            </c:ext>
          </c:extLst>
        </c:ser>
        <c:ser>
          <c:idx val="2"/>
          <c:order val="2"/>
          <c:tx>
            <c:strRef>
              <c:f>'8R ASST PROF'!$E$38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'8R ASST PROF'!$F$35:$J$35</c:f>
              <c:strCache>
                <c:ptCount val="5"/>
                <c:pt idx="0">
                  <c:v>2015-2016</c:v>
                </c:pt>
                <c:pt idx="1">
                  <c:v>2016-2017</c:v>
                </c:pt>
                <c:pt idx="2">
                  <c:v>2017-2018</c:v>
                </c:pt>
                <c:pt idx="3">
                  <c:v>2018-2019</c:v>
                </c:pt>
                <c:pt idx="4">
                  <c:v>2019-2020</c:v>
                </c:pt>
              </c:strCache>
            </c:strRef>
          </c:cat>
          <c:val>
            <c:numRef>
              <c:f>'8R ASST PROF'!$F$38:$J$38</c:f>
              <c:numCache>
                <c:formatCode>_("$"* #,##0_);_("$"* \(#,##0\);_("$"* "-"??_);_(@_)</c:formatCode>
                <c:ptCount val="5"/>
                <c:pt idx="0">
                  <c:v>52762.5</c:v>
                </c:pt>
                <c:pt idx="1">
                  <c:v>54118.5</c:v>
                </c:pt>
                <c:pt idx="2">
                  <c:v>54629.5</c:v>
                </c:pt>
                <c:pt idx="3">
                  <c:v>55637</c:v>
                </c:pt>
                <c:pt idx="4">
                  <c:v>56506</c:v>
                </c:pt>
              </c:numCache>
            </c:numRef>
          </c:val>
          <c:smooth val="0"/>
          <c:extLst>
            <c:ext xmlns:c16="http://schemas.microsoft.com/office/drawing/2014/chart" uri="{C3380CC4-5D6E-409C-BE32-E72D297353CC}">
              <c16:uniqueId val="{00000002-0079-43BE-A10E-890755F5CDEF}"/>
            </c:ext>
          </c:extLst>
        </c:ser>
        <c:ser>
          <c:idx val="3"/>
          <c:order val="3"/>
          <c:tx>
            <c:strRef>
              <c:f>'8R ASST PROF'!$E$39</c:f>
              <c:strCache>
                <c:ptCount val="1"/>
                <c:pt idx="0">
                  <c:v>New England (59)</c:v>
                </c:pt>
              </c:strCache>
            </c:strRef>
          </c:tx>
          <c:spPr>
            <a:ln w="25400">
              <a:solidFill>
                <a:srgbClr val="006411"/>
              </a:solidFill>
              <a:prstDash val="solid"/>
            </a:ln>
          </c:spPr>
          <c:marker>
            <c:symbol val="x"/>
            <c:size val="5"/>
            <c:spPr>
              <a:noFill/>
              <a:ln>
                <a:solidFill>
                  <a:srgbClr val="006411"/>
                </a:solidFill>
                <a:prstDash val="solid"/>
              </a:ln>
            </c:spPr>
          </c:marker>
          <c:cat>
            <c:strRef>
              <c:f>'8R ASST PROF'!$F$35:$J$35</c:f>
              <c:strCache>
                <c:ptCount val="5"/>
                <c:pt idx="0">
                  <c:v>2015-2016</c:v>
                </c:pt>
                <c:pt idx="1">
                  <c:v>2016-2017</c:v>
                </c:pt>
                <c:pt idx="2">
                  <c:v>2017-2018</c:v>
                </c:pt>
                <c:pt idx="3">
                  <c:v>2018-2019</c:v>
                </c:pt>
                <c:pt idx="4">
                  <c:v>2019-2020</c:v>
                </c:pt>
              </c:strCache>
            </c:strRef>
          </c:cat>
          <c:val>
            <c:numRef>
              <c:f>'8R ASST PROF'!$F$39:$J$39</c:f>
              <c:numCache>
                <c:formatCode>_("$"* #,##0_);_("$"* \(#,##0\);_("$"* "-"??_);_(@_)</c:formatCode>
                <c:ptCount val="5"/>
                <c:pt idx="0">
                  <c:v>63954</c:v>
                </c:pt>
                <c:pt idx="1">
                  <c:v>65445</c:v>
                </c:pt>
                <c:pt idx="2">
                  <c:v>66084</c:v>
                </c:pt>
                <c:pt idx="3">
                  <c:v>68630</c:v>
                </c:pt>
                <c:pt idx="4">
                  <c:v>68309</c:v>
                </c:pt>
              </c:numCache>
            </c:numRef>
          </c:val>
          <c:smooth val="0"/>
          <c:extLst>
            <c:ext xmlns:c16="http://schemas.microsoft.com/office/drawing/2014/chart" uri="{C3380CC4-5D6E-409C-BE32-E72D297353CC}">
              <c16:uniqueId val="{00000003-0079-43BE-A10E-890755F5CDEF}"/>
            </c:ext>
          </c:extLst>
        </c:ser>
        <c:ser>
          <c:idx val="4"/>
          <c:order val="4"/>
          <c:tx>
            <c:strRef>
              <c:f>'8R ASST PROF'!$E$40</c:f>
              <c:strCache>
                <c:ptCount val="1"/>
                <c:pt idx="0">
                  <c:v>Southeast (169)</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'8R ASST PROF'!$F$35:$J$35</c:f>
              <c:strCache>
                <c:ptCount val="5"/>
                <c:pt idx="0">
                  <c:v>2015-2016</c:v>
                </c:pt>
                <c:pt idx="1">
                  <c:v>2016-2017</c:v>
                </c:pt>
                <c:pt idx="2">
                  <c:v>2017-2018</c:v>
                </c:pt>
                <c:pt idx="3">
                  <c:v>2018-2019</c:v>
                </c:pt>
                <c:pt idx="4">
                  <c:v>2019-2020</c:v>
                </c:pt>
              </c:strCache>
            </c:strRef>
          </c:cat>
          <c:val>
            <c:numRef>
              <c:f>'8R ASST PROF'!$F$40:$J$40</c:f>
              <c:numCache>
                <c:formatCode>_("$"* #,##0_);_("$"* \(#,##0\);_("$"* "-"??_);_(@_)</c:formatCode>
                <c:ptCount val="5"/>
                <c:pt idx="0">
                  <c:v>50013</c:v>
                </c:pt>
                <c:pt idx="1">
                  <c:v>50363</c:v>
                </c:pt>
                <c:pt idx="2">
                  <c:v>51350</c:v>
                </c:pt>
                <c:pt idx="3">
                  <c:v>51707</c:v>
                </c:pt>
                <c:pt idx="4">
                  <c:v>52917</c:v>
                </c:pt>
              </c:numCache>
            </c:numRef>
          </c:val>
          <c:smooth val="0"/>
          <c:extLst>
            <c:ext xmlns:c16="http://schemas.microsoft.com/office/drawing/2014/chart" uri="{C3380CC4-5D6E-409C-BE32-E72D297353CC}">
              <c16:uniqueId val="{00000004-0079-43BE-A10E-890755F5CDEF}"/>
            </c:ext>
          </c:extLst>
        </c:ser>
        <c:ser>
          <c:idx val="5"/>
          <c:order val="5"/>
          <c:tx>
            <c:strRef>
              <c:f>'8R ASST PROF'!$E$41</c:f>
              <c:strCache>
                <c:ptCount val="1"/>
                <c:pt idx="0">
                  <c:v>West (70)</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'8R ASST PROF'!$F$35:$J$35</c:f>
              <c:strCache>
                <c:ptCount val="5"/>
                <c:pt idx="0">
                  <c:v>2015-2016</c:v>
                </c:pt>
                <c:pt idx="1">
                  <c:v>2016-2017</c:v>
                </c:pt>
                <c:pt idx="2">
                  <c:v>2017-2018</c:v>
                </c:pt>
                <c:pt idx="3">
                  <c:v>2018-2019</c:v>
                </c:pt>
                <c:pt idx="4">
                  <c:v>2019-2020</c:v>
                </c:pt>
              </c:strCache>
            </c:strRef>
          </c:cat>
          <c:val>
            <c:numRef>
              <c:f>'8R ASST PROF'!$F$41:$J$41</c:f>
              <c:numCache>
                <c:formatCode>_("$"* #,##0_);_("$"* \(#,##0\);_("$"* "-"??_);_(@_)</c:formatCode>
                <c:ptCount val="5"/>
                <c:pt idx="0">
                  <c:v>50139</c:v>
                </c:pt>
                <c:pt idx="1">
                  <c:v>49914</c:v>
                </c:pt>
                <c:pt idx="2">
                  <c:v>51986.5</c:v>
                </c:pt>
                <c:pt idx="3">
                  <c:v>54026.5</c:v>
                </c:pt>
                <c:pt idx="4">
                  <c:v>53995.5</c:v>
                </c:pt>
              </c:numCache>
            </c:numRef>
          </c:val>
          <c:smooth val="0"/>
          <c:extLst>
            <c:ext xmlns:c16="http://schemas.microsoft.com/office/drawing/2014/chart" uri="{C3380CC4-5D6E-409C-BE32-E72D297353CC}">
              <c16:uniqueId val="{00000005-0079-43BE-A10E-890755F5CDEF}"/>
            </c:ext>
          </c:extLst>
        </c:ser>
        <c:ser>
          <c:idx val="6"/>
          <c:order val="6"/>
          <c:tx>
            <c:strRef>
              <c:f>'8R ASST PROF'!$E$42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'8R ASST PROF'!$F$35:$J$35</c:f>
              <c:strCache>
                <c:ptCount val="5"/>
                <c:pt idx="0">
                  <c:v>2015-2016</c:v>
                </c:pt>
                <c:pt idx="1">
                  <c:v>2016-2017</c:v>
                </c:pt>
                <c:pt idx="2">
                  <c:v>2017-2018</c:v>
                </c:pt>
                <c:pt idx="3">
                  <c:v>2018-2019</c:v>
                </c:pt>
                <c:pt idx="4">
                  <c:v>2019-2020</c:v>
                </c:pt>
              </c:strCache>
            </c:strRef>
          </c:cat>
          <c:val>
            <c:numRef>
              <c:f>'8R ASST PROF'!$F$42:$J$42</c:f>
              <c:numCache>
                <c:formatCode>_("$"* #,##0_);_("$"* \(#,##0\);_("$"* "-"??_);_(@_)</c:formatCode>
                <c:ptCount val="5"/>
                <c:pt idx="0">
                  <c:v>53964</c:v>
                </c:pt>
                <c:pt idx="1">
                  <c:v>55410</c:v>
                </c:pt>
                <c:pt idx="2">
                  <c:v>56428</c:v>
                </c:pt>
                <c:pt idx="3">
                  <c:v>57764</c:v>
                </c:pt>
                <c:pt idx="4">
                  <c:v>57747</c:v>
                </c:pt>
              </c:numCache>
            </c:numRef>
          </c:val>
          <c:smooth val="0"/>
          <c:extLst>
            <c:ext xmlns:c16="http://schemas.microsoft.com/office/drawing/2014/chart" uri="{C3380CC4-5D6E-409C-BE32-E72D297353CC}">
              <c16:uniqueId val="{00000006-0079-43BE-A10E-890755F5CDEF}"/>
            </c:ext>
          </c:extLst>
        </c:ser>
        <c:dLbls>
          <c:showLegendKey val="0"/>
          <c:showVal val="0"/>
          <c:showCatName val="0"/>
          <c:showSerName val="0"/>
          <c:showPercent val="0"/>
          <c:showBubbleSize val="0"/>
        </c:dLbls>
        <c:marker val="1"/>
        <c:smooth val="0"/>
        <c:axId val="762123544"/>
        <c:axId val="762123152"/>
      </c:lineChart>
      <c:catAx>
        <c:axId val="762123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62123152"/>
        <c:crossesAt val="35000"/>
        <c:auto val="1"/>
        <c:lblAlgn val="ctr"/>
        <c:lblOffset val="100"/>
        <c:tickLblSkip val="1"/>
        <c:tickMarkSkip val="1"/>
        <c:noMultiLvlLbl val="0"/>
      </c:catAx>
      <c:valAx>
        <c:axId val="762123152"/>
        <c:scaling>
          <c:orientation val="minMax"/>
          <c:max val="70000"/>
          <c:min val="4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2123544"/>
        <c:crosses val="autoZero"/>
        <c:crossBetween val="between"/>
      </c:valAx>
      <c:spPr>
        <a:solidFill>
          <a:srgbClr val="C0C0C0"/>
        </a:solidFill>
        <a:ln w="3175">
          <a:solidFill>
            <a:srgbClr val="808080"/>
          </a:solidFill>
          <a:prstDash val="solid"/>
        </a:ln>
      </c:spPr>
    </c:plotArea>
    <c:legend>
      <c:legendPos val="r"/>
      <c:layout>
        <c:manualLayout>
          <c:xMode val="edge"/>
          <c:yMode val="edge"/>
          <c:x val="0.795358754217243"/>
          <c:y val="2.1582809629361616E-2"/>
          <c:w val="0.19564214740424146"/>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90640394088607E-2"/>
          <c:y val="8.5000103759892295E-2"/>
          <c:w val="0.74137931034482796"/>
          <c:h val="0.82750101013306898"/>
        </c:manualLayout>
      </c:layout>
      <c:lineChart>
        <c:grouping val="standard"/>
        <c:varyColors val="0"/>
        <c:ser>
          <c:idx val="0"/>
          <c:order val="0"/>
          <c:tx>
            <c:strRef>
              <c:f>'8R ASST PROF'!$E$71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'8R ASST PROF'!$F$70:$J$70</c:f>
              <c:strCache>
                <c:ptCount val="5"/>
                <c:pt idx="0">
                  <c:v>2015-2016</c:v>
                </c:pt>
                <c:pt idx="1">
                  <c:v>2016-2017</c:v>
                </c:pt>
                <c:pt idx="2">
                  <c:v>2017-2018</c:v>
                </c:pt>
                <c:pt idx="3">
                  <c:v>2018-2019</c:v>
                </c:pt>
                <c:pt idx="4">
                  <c:v>2019-2020</c:v>
                </c:pt>
              </c:strCache>
            </c:strRef>
          </c:cat>
          <c:val>
            <c:numRef>
              <c:f>'8R ASST PROF'!$F$71:$J$71</c:f>
              <c:numCache>
                <c:formatCode>_("$"* #,##0_);_("$"* \(#,##0\);_("$"* "-"??_);_(@_)</c:formatCode>
                <c:ptCount val="5"/>
                <c:pt idx="0">
                  <c:v>54393.75</c:v>
                </c:pt>
                <c:pt idx="1">
                  <c:v>56326</c:v>
                </c:pt>
                <c:pt idx="2">
                  <c:v>56311</c:v>
                </c:pt>
                <c:pt idx="3">
                  <c:v>58441.75</c:v>
                </c:pt>
                <c:pt idx="4">
                  <c:v>59648.5</c:v>
                </c:pt>
              </c:numCache>
            </c:numRef>
          </c:val>
          <c:smooth val="0"/>
          <c:extLst>
            <c:ext xmlns:c16="http://schemas.microsoft.com/office/drawing/2014/chart" uri="{C3380CC4-5D6E-409C-BE32-E72D297353CC}">
              <c16:uniqueId val="{00000000-79F2-4C21-B889-FBC3F1B0E3E5}"/>
            </c:ext>
          </c:extLst>
        </c:ser>
        <c:ser>
          <c:idx val="1"/>
          <c:order val="1"/>
          <c:tx>
            <c:strRef>
              <c:f>'8R ASST PROF'!$E$72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'8R ASST PROF'!$F$70:$J$70</c:f>
              <c:strCache>
                <c:ptCount val="5"/>
                <c:pt idx="0">
                  <c:v>2015-2016</c:v>
                </c:pt>
                <c:pt idx="1">
                  <c:v>2016-2017</c:v>
                </c:pt>
                <c:pt idx="2">
                  <c:v>2017-2018</c:v>
                </c:pt>
                <c:pt idx="3">
                  <c:v>2018-2019</c:v>
                </c:pt>
                <c:pt idx="4">
                  <c:v>2019-2020</c:v>
                </c:pt>
              </c:strCache>
            </c:strRef>
          </c:cat>
          <c:val>
            <c:numRef>
              <c:f>'8R ASST PROF'!$F$72:$J$72</c:f>
              <c:numCache>
                <c:formatCode>_("$"* #,##0_);_("$"* \(#,##0\);_("$"* "-"??_);_(@_)</c:formatCode>
                <c:ptCount val="5"/>
                <c:pt idx="0">
                  <c:v>50139</c:v>
                </c:pt>
                <c:pt idx="1">
                  <c:v>49914</c:v>
                </c:pt>
                <c:pt idx="2">
                  <c:v>51986.5</c:v>
                </c:pt>
                <c:pt idx="3">
                  <c:v>54026.5</c:v>
                </c:pt>
                <c:pt idx="4">
                  <c:v>53995.5</c:v>
                </c:pt>
              </c:numCache>
            </c:numRef>
          </c:val>
          <c:smooth val="0"/>
          <c:extLst>
            <c:ext xmlns:c16="http://schemas.microsoft.com/office/drawing/2014/chart" uri="{C3380CC4-5D6E-409C-BE32-E72D297353CC}">
              <c16:uniqueId val="{00000001-79F2-4C21-B889-FBC3F1B0E3E5}"/>
            </c:ext>
          </c:extLst>
        </c:ser>
        <c:ser>
          <c:idx val="2"/>
          <c:order val="2"/>
          <c:tx>
            <c:strRef>
              <c:f>'8R ASST PROF'!$E$73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'8R ASST PROF'!$F$70:$J$70</c:f>
              <c:strCache>
                <c:ptCount val="5"/>
                <c:pt idx="0">
                  <c:v>2015-2016</c:v>
                </c:pt>
                <c:pt idx="1">
                  <c:v>2016-2017</c:v>
                </c:pt>
                <c:pt idx="2">
                  <c:v>2017-2018</c:v>
                </c:pt>
                <c:pt idx="3">
                  <c:v>2018-2019</c:v>
                </c:pt>
                <c:pt idx="4">
                  <c:v>2019-2020</c:v>
                </c:pt>
              </c:strCache>
            </c:strRef>
          </c:cat>
          <c:val>
            <c:numRef>
              <c:f>'8R ASST PROF'!$F$73:$J$73</c:f>
              <c:numCache>
                <c:formatCode>_("$"* #,##0_);_("$"* \(#,##0\);_("$"* "-"??_);_(@_)</c:formatCode>
                <c:ptCount val="5"/>
                <c:pt idx="0">
                  <c:v>46095.75</c:v>
                </c:pt>
                <c:pt idx="1">
                  <c:v>46214.25</c:v>
                </c:pt>
                <c:pt idx="2">
                  <c:v>47286.5</c:v>
                </c:pt>
                <c:pt idx="3">
                  <c:v>47967.25</c:v>
                </c:pt>
                <c:pt idx="4">
                  <c:v>49321.25</c:v>
                </c:pt>
              </c:numCache>
            </c:numRef>
          </c:val>
          <c:smooth val="0"/>
          <c:extLst>
            <c:ext xmlns:c16="http://schemas.microsoft.com/office/drawing/2014/chart" uri="{C3380CC4-5D6E-409C-BE32-E72D297353CC}">
              <c16:uniqueId val="{00000002-79F2-4C21-B889-FBC3F1B0E3E5}"/>
            </c:ext>
          </c:extLst>
        </c:ser>
        <c:ser>
          <c:idx val="3"/>
          <c:order val="3"/>
          <c:tx>
            <c:strRef>
              <c:f>'8R ASST PROF'!$E$74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'8R ASST PROF'!$F$70:$J$70</c:f>
              <c:strCache>
                <c:ptCount val="5"/>
                <c:pt idx="0">
                  <c:v>2015-2016</c:v>
                </c:pt>
                <c:pt idx="1">
                  <c:v>2016-2017</c:v>
                </c:pt>
                <c:pt idx="2">
                  <c:v>2017-2018</c:v>
                </c:pt>
                <c:pt idx="3">
                  <c:v>2018-2019</c:v>
                </c:pt>
                <c:pt idx="4">
                  <c:v>2019-2020</c:v>
                </c:pt>
              </c:strCache>
            </c:strRef>
          </c:cat>
          <c:val>
            <c:numRef>
              <c:f>'8R ASST PROF'!$F$74:$J$74</c:f>
              <c:numCache>
                <c:formatCode>_("$"* #,##0_);_("$"* \(#,##0\);_("$"* "-"??_);_(@_)</c:formatCode>
                <c:ptCount val="5"/>
                <c:pt idx="0">
                  <c:v>53964</c:v>
                </c:pt>
                <c:pt idx="1">
                  <c:v>55410</c:v>
                </c:pt>
                <c:pt idx="2">
                  <c:v>56428</c:v>
                </c:pt>
                <c:pt idx="3">
                  <c:v>57764</c:v>
                </c:pt>
                <c:pt idx="4">
                  <c:v>57747</c:v>
                </c:pt>
              </c:numCache>
            </c:numRef>
          </c:val>
          <c:smooth val="0"/>
          <c:extLst>
            <c:ext xmlns:c16="http://schemas.microsoft.com/office/drawing/2014/chart" uri="{C3380CC4-5D6E-409C-BE32-E72D297353CC}">
              <c16:uniqueId val="{00000003-79F2-4C21-B889-FBC3F1B0E3E5}"/>
            </c:ext>
          </c:extLst>
        </c:ser>
        <c:ser>
          <c:idx val="4"/>
          <c:order val="4"/>
          <c:tx>
            <c:strRef>
              <c:f>'8R ASST PROF'!$E$75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'8R ASST PROF'!$F$70:$J$70</c:f>
              <c:strCache>
                <c:ptCount val="5"/>
                <c:pt idx="0">
                  <c:v>2015-2016</c:v>
                </c:pt>
                <c:pt idx="1">
                  <c:v>2016-2017</c:v>
                </c:pt>
                <c:pt idx="2">
                  <c:v>2017-2018</c:v>
                </c:pt>
                <c:pt idx="3">
                  <c:v>2018-2019</c:v>
                </c:pt>
                <c:pt idx="4">
                  <c:v>2019-2020</c:v>
                </c:pt>
              </c:strCache>
            </c:strRef>
          </c:cat>
          <c:val>
            <c:numRef>
              <c:f>'8R ASST PROF'!$F$75:$J$75</c:f>
              <c:numCache>
                <c:formatCode>_("$"* #,##0_);_("$"* \(#,##0\);_("$"* "-"??_);_(@_)</c:formatCode>
                <c:ptCount val="5"/>
                <c:pt idx="0">
                  <c:v>54423</c:v>
                </c:pt>
                <c:pt idx="1">
                  <c:v>55368</c:v>
                </c:pt>
                <c:pt idx="2">
                  <c:v>55522</c:v>
                </c:pt>
                <c:pt idx="3">
                  <c:v>59522</c:v>
                </c:pt>
                <c:pt idx="4">
                  <c:v>59150</c:v>
                </c:pt>
              </c:numCache>
            </c:numRef>
          </c:val>
          <c:smooth val="0"/>
          <c:extLst>
            <c:ext xmlns:c16="http://schemas.microsoft.com/office/drawing/2014/chart" uri="{C3380CC4-5D6E-409C-BE32-E72D297353CC}">
              <c16:uniqueId val="{00000004-79F2-4C21-B889-FBC3F1B0E3E5}"/>
            </c:ext>
          </c:extLst>
        </c:ser>
        <c:dLbls>
          <c:showLegendKey val="0"/>
          <c:showVal val="0"/>
          <c:showCatName val="0"/>
          <c:showSerName val="0"/>
          <c:showPercent val="0"/>
          <c:showBubbleSize val="0"/>
        </c:dLbls>
        <c:marker val="1"/>
        <c:smooth val="0"/>
        <c:axId val="762118056"/>
        <c:axId val="762124328"/>
      </c:lineChart>
      <c:catAx>
        <c:axId val="762118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62124328"/>
        <c:crosses val="autoZero"/>
        <c:auto val="1"/>
        <c:lblAlgn val="ctr"/>
        <c:lblOffset val="100"/>
        <c:tickLblSkip val="1"/>
        <c:tickMarkSkip val="1"/>
        <c:noMultiLvlLbl val="0"/>
      </c:catAx>
      <c:valAx>
        <c:axId val="762124328"/>
        <c:scaling>
          <c:orientation val="minMax"/>
          <c:min val="42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2118056"/>
        <c:crosses val="autoZero"/>
        <c:crossBetween val="between"/>
      </c:valAx>
      <c:spPr>
        <a:solidFill>
          <a:srgbClr val="C0C0C0"/>
        </a:solidFill>
        <a:ln w="12700">
          <a:solidFill>
            <a:srgbClr val="808080"/>
          </a:solidFill>
          <a:prstDash val="solid"/>
        </a:ln>
      </c:spPr>
    </c:plotArea>
    <c:legend>
      <c:legendPos val="r"/>
      <c:layout>
        <c:manualLayout>
          <c:xMode val="edge"/>
          <c:yMode val="edge"/>
          <c:x val="0.79222093962041651"/>
          <c:y val="2.5906775077075186E-2"/>
          <c:w val="0.19781804300701419"/>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07166443045"/>
          <c:y val="5.7788944723618098E-2"/>
          <c:w val="0.72337864530260598"/>
          <c:h val="0.85678391959799005"/>
        </c:manualLayout>
      </c:layout>
      <c:lineChart>
        <c:grouping val="standard"/>
        <c:varyColors val="0"/>
        <c:ser>
          <c:idx val="0"/>
          <c:order val="0"/>
          <c:tx>
            <c:strRef>
              <c:f>'8F ASST PROF'!$E$71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'8F ASST PROF'!$F$70:$J$70</c:f>
              <c:strCache>
                <c:ptCount val="5"/>
                <c:pt idx="0">
                  <c:v>2015-2016</c:v>
                </c:pt>
                <c:pt idx="1">
                  <c:v>2016-2017</c:v>
                </c:pt>
                <c:pt idx="2">
                  <c:v>2017-2018</c:v>
                </c:pt>
                <c:pt idx="3">
                  <c:v>2018-2019</c:v>
                </c:pt>
                <c:pt idx="4">
                  <c:v>2019-2020</c:v>
                </c:pt>
              </c:strCache>
            </c:strRef>
          </c:cat>
          <c:val>
            <c:numRef>
              <c:f>'8F ASST PROF'!$F$71:$J$71</c:f>
              <c:numCache>
                <c:formatCode>_("$"* #,##0_);_("$"* \(#,##0\);_("$"* "-"??_);_(@_)</c:formatCode>
                <c:ptCount val="5"/>
                <c:pt idx="0">
                  <c:v>54423</c:v>
                </c:pt>
                <c:pt idx="1">
                  <c:v>55368</c:v>
                </c:pt>
                <c:pt idx="2">
                  <c:v>55653</c:v>
                </c:pt>
                <c:pt idx="3">
                  <c:v>61082</c:v>
                </c:pt>
                <c:pt idx="4">
                  <c:v>60319</c:v>
                </c:pt>
              </c:numCache>
            </c:numRef>
          </c:val>
          <c:smooth val="0"/>
          <c:extLst>
            <c:ext xmlns:c16="http://schemas.microsoft.com/office/drawing/2014/chart" uri="{C3380CC4-5D6E-409C-BE32-E72D297353CC}">
              <c16:uniqueId val="{00000000-76CF-4AF3-A93B-5F90505BF8BD}"/>
            </c:ext>
          </c:extLst>
        </c:ser>
        <c:ser>
          <c:idx val="1"/>
          <c:order val="1"/>
          <c:tx>
            <c:strRef>
              <c:f>'8F ASST PROF'!$E$72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'8F ASST PROF'!$F$70:$J$70</c:f>
              <c:strCache>
                <c:ptCount val="5"/>
                <c:pt idx="0">
                  <c:v>2015-2016</c:v>
                </c:pt>
                <c:pt idx="1">
                  <c:v>2016-2017</c:v>
                </c:pt>
                <c:pt idx="2">
                  <c:v>2017-2018</c:v>
                </c:pt>
                <c:pt idx="3">
                  <c:v>2018-2019</c:v>
                </c:pt>
                <c:pt idx="4">
                  <c:v>2019-2020</c:v>
                </c:pt>
              </c:strCache>
            </c:strRef>
          </c:cat>
          <c:val>
            <c:numRef>
              <c:f>'8F ASST PROF'!$F$72:$J$72</c:f>
              <c:numCache>
                <c:formatCode>_("$"* #,##0_);_("$"* \(#,##0\);_("$"* "-"??_);_(@_)</c:formatCode>
                <c:ptCount val="5"/>
                <c:pt idx="0">
                  <c:v>51732</c:v>
                </c:pt>
                <c:pt idx="1">
                  <c:v>54014</c:v>
                </c:pt>
                <c:pt idx="2">
                  <c:v>55423</c:v>
                </c:pt>
                <c:pt idx="3">
                  <c:v>56667</c:v>
                </c:pt>
                <c:pt idx="4">
                  <c:v>56933</c:v>
                </c:pt>
              </c:numCache>
            </c:numRef>
          </c:val>
          <c:smooth val="0"/>
          <c:extLst>
            <c:ext xmlns:c16="http://schemas.microsoft.com/office/drawing/2014/chart" uri="{C3380CC4-5D6E-409C-BE32-E72D297353CC}">
              <c16:uniqueId val="{00000001-76CF-4AF3-A93B-5F90505BF8BD}"/>
            </c:ext>
          </c:extLst>
        </c:ser>
        <c:ser>
          <c:idx val="2"/>
          <c:order val="2"/>
          <c:tx>
            <c:strRef>
              <c:f>'8F ASST PROF'!$E$73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'8F ASST PROF'!$F$70:$J$70</c:f>
              <c:strCache>
                <c:ptCount val="5"/>
                <c:pt idx="0">
                  <c:v>2015-2016</c:v>
                </c:pt>
                <c:pt idx="1">
                  <c:v>2016-2017</c:v>
                </c:pt>
                <c:pt idx="2">
                  <c:v>2017-2018</c:v>
                </c:pt>
                <c:pt idx="3">
                  <c:v>2018-2019</c:v>
                </c:pt>
                <c:pt idx="4">
                  <c:v>2019-2020</c:v>
                </c:pt>
              </c:strCache>
            </c:strRef>
          </c:cat>
          <c:val>
            <c:numRef>
              <c:f>'8F ASST PROF'!$F$73:$J$73</c:f>
              <c:numCache>
                <c:formatCode>_("$"* #,##0_);_("$"* \(#,##0\);_("$"* "-"??_);_(@_)</c:formatCode>
                <c:ptCount val="5"/>
                <c:pt idx="0">
                  <c:v>47349</c:v>
                </c:pt>
                <c:pt idx="1">
                  <c:v>48200</c:v>
                </c:pt>
                <c:pt idx="2">
                  <c:v>48369</c:v>
                </c:pt>
                <c:pt idx="3">
                  <c:v>49907</c:v>
                </c:pt>
                <c:pt idx="4">
                  <c:v>52657</c:v>
                </c:pt>
              </c:numCache>
            </c:numRef>
          </c:val>
          <c:smooth val="0"/>
          <c:extLst>
            <c:ext xmlns:c16="http://schemas.microsoft.com/office/drawing/2014/chart" uri="{C3380CC4-5D6E-409C-BE32-E72D297353CC}">
              <c16:uniqueId val="{00000002-76CF-4AF3-A93B-5F90505BF8BD}"/>
            </c:ext>
          </c:extLst>
        </c:ser>
        <c:ser>
          <c:idx val="3"/>
          <c:order val="3"/>
          <c:tx>
            <c:strRef>
              <c:f>'8F ASST PROF'!$E$74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'8F ASST PROF'!$F$70:$J$70</c:f>
              <c:strCache>
                <c:ptCount val="5"/>
                <c:pt idx="0">
                  <c:v>2015-2016</c:v>
                </c:pt>
                <c:pt idx="1">
                  <c:v>2016-2017</c:v>
                </c:pt>
                <c:pt idx="2">
                  <c:v>2017-2018</c:v>
                </c:pt>
                <c:pt idx="3">
                  <c:v>2018-2019</c:v>
                </c:pt>
                <c:pt idx="4">
                  <c:v>2019-2020</c:v>
                </c:pt>
              </c:strCache>
            </c:strRef>
          </c:cat>
          <c:val>
            <c:numRef>
              <c:f>'8F ASST PROF'!$F$74:$J$74</c:f>
              <c:numCache>
                <c:formatCode>_("$"* #,##0_);_("$"* \(#,##0\);_("$"* "-"??_);_(@_)</c:formatCode>
                <c:ptCount val="5"/>
                <c:pt idx="0">
                  <c:v>44622</c:v>
                </c:pt>
                <c:pt idx="1">
                  <c:v>41832</c:v>
                </c:pt>
                <c:pt idx="2">
                  <c:v>44857</c:v>
                </c:pt>
                <c:pt idx="3">
                  <c:v>47438</c:v>
                </c:pt>
                <c:pt idx="4">
                  <c:v>45808</c:v>
                </c:pt>
              </c:numCache>
            </c:numRef>
          </c:val>
          <c:smooth val="0"/>
          <c:extLst>
            <c:ext xmlns:c16="http://schemas.microsoft.com/office/drawing/2014/chart" uri="{C3380CC4-5D6E-409C-BE32-E72D297353CC}">
              <c16:uniqueId val="{00000003-76CF-4AF3-A93B-5F90505BF8BD}"/>
            </c:ext>
          </c:extLst>
        </c:ser>
        <c:ser>
          <c:idx val="4"/>
          <c:order val="4"/>
          <c:tx>
            <c:strRef>
              <c:f>'8F ASST PROF'!$E$75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'8F ASST PROF'!$F$70:$J$70</c:f>
              <c:strCache>
                <c:ptCount val="5"/>
                <c:pt idx="0">
                  <c:v>2015-2016</c:v>
                </c:pt>
                <c:pt idx="1">
                  <c:v>2016-2017</c:v>
                </c:pt>
                <c:pt idx="2">
                  <c:v>2017-2018</c:v>
                </c:pt>
                <c:pt idx="3">
                  <c:v>2018-2019</c:v>
                </c:pt>
                <c:pt idx="4">
                  <c:v>2019-2020</c:v>
                </c:pt>
              </c:strCache>
            </c:strRef>
          </c:cat>
          <c:val>
            <c:numRef>
              <c:f>'8F ASST PROF'!$F$75:$J$75</c:f>
              <c:numCache>
                <c:formatCode>_("$"* #,##0_);_("$"* \(#,##0\);_("$"* "-"??_);_(@_)</c:formatCode>
                <c:ptCount val="5"/>
                <c:pt idx="0">
                  <c:v>53964</c:v>
                </c:pt>
                <c:pt idx="1">
                  <c:v>55410</c:v>
                </c:pt>
                <c:pt idx="2">
                  <c:v>56428</c:v>
                </c:pt>
                <c:pt idx="3">
                  <c:v>57764</c:v>
                </c:pt>
                <c:pt idx="4">
                  <c:v>57747</c:v>
                </c:pt>
              </c:numCache>
            </c:numRef>
          </c:val>
          <c:smooth val="0"/>
          <c:extLst>
            <c:ext xmlns:c16="http://schemas.microsoft.com/office/drawing/2014/chart" uri="{C3380CC4-5D6E-409C-BE32-E72D297353CC}">
              <c16:uniqueId val="{00000004-76CF-4AF3-A93B-5F90505BF8BD}"/>
            </c:ext>
          </c:extLst>
        </c:ser>
        <c:ser>
          <c:idx val="5"/>
          <c:order val="5"/>
          <c:tx>
            <c:strRef>
              <c:f>'8F ASST PROF'!$E$76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'8F ASST PROF'!$F$70:$J$70</c:f>
              <c:strCache>
                <c:ptCount val="5"/>
                <c:pt idx="0">
                  <c:v>2015-2016</c:v>
                </c:pt>
                <c:pt idx="1">
                  <c:v>2016-2017</c:v>
                </c:pt>
                <c:pt idx="2">
                  <c:v>2017-2018</c:v>
                </c:pt>
                <c:pt idx="3">
                  <c:v>2018-2019</c:v>
                </c:pt>
                <c:pt idx="4">
                  <c:v>2019-2020</c:v>
                </c:pt>
              </c:strCache>
            </c:strRef>
          </c:cat>
          <c:val>
            <c:numRef>
              <c:f>'8F ASST PROF'!$F$76:$J$76</c:f>
              <c:numCache>
                <c:formatCode>_("$"* #,##0_);_("$"* \(#,##0\);_("$"* "-"??_);_(@_)</c:formatCode>
                <c:ptCount val="5"/>
                <c:pt idx="0">
                  <c:v>54423</c:v>
                </c:pt>
                <c:pt idx="1">
                  <c:v>55368</c:v>
                </c:pt>
                <c:pt idx="2">
                  <c:v>55522</c:v>
                </c:pt>
                <c:pt idx="3">
                  <c:v>59522</c:v>
                </c:pt>
                <c:pt idx="4">
                  <c:v>59150</c:v>
                </c:pt>
              </c:numCache>
            </c:numRef>
          </c:val>
          <c:smooth val="0"/>
          <c:extLst>
            <c:ext xmlns:c16="http://schemas.microsoft.com/office/drawing/2014/chart" uri="{C3380CC4-5D6E-409C-BE32-E72D297353CC}">
              <c16:uniqueId val="{00000005-76CF-4AF3-A93B-5F90505BF8BD}"/>
            </c:ext>
          </c:extLst>
        </c:ser>
        <c:dLbls>
          <c:showLegendKey val="0"/>
          <c:showVal val="0"/>
          <c:showCatName val="0"/>
          <c:showSerName val="0"/>
          <c:showPercent val="0"/>
          <c:showBubbleSize val="0"/>
        </c:dLbls>
        <c:marker val="1"/>
        <c:smooth val="0"/>
        <c:axId val="762119624"/>
        <c:axId val="762120016"/>
      </c:lineChart>
      <c:catAx>
        <c:axId val="762119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62120016"/>
        <c:crosses val="autoZero"/>
        <c:auto val="1"/>
        <c:lblAlgn val="ctr"/>
        <c:lblOffset val="100"/>
        <c:tickLblSkip val="1"/>
        <c:tickMarkSkip val="1"/>
        <c:noMultiLvlLbl val="0"/>
      </c:catAx>
      <c:valAx>
        <c:axId val="762120016"/>
        <c:scaling>
          <c:orientation val="minMax"/>
          <c:min val="4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62119624"/>
        <c:crosses val="autoZero"/>
        <c:crossBetween val="between"/>
      </c:valAx>
      <c:spPr>
        <a:solidFill>
          <a:srgbClr val="C0C0C0"/>
        </a:solidFill>
        <a:ln w="12700">
          <a:solidFill>
            <a:srgbClr val="808080"/>
          </a:solidFill>
          <a:prstDash val="solid"/>
        </a:ln>
      </c:spPr>
    </c:plotArea>
    <c:legend>
      <c:legendPos val="r"/>
      <c:layout>
        <c:manualLayout>
          <c:xMode val="edge"/>
          <c:yMode val="edge"/>
          <c:x val="0.77688732925403237"/>
          <c:y val="2.3397814253522851E-2"/>
          <c:w val="0.21084920229298873"/>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84094207629282"/>
          <c:y val="0.19161676646706599"/>
          <c:w val="0.83330955769764092"/>
          <c:h val="0.73053892215568905"/>
        </c:manualLayout>
      </c:layout>
      <c:lineChart>
        <c:grouping val="standard"/>
        <c:varyColors val="0"/>
        <c:ser>
          <c:idx val="0"/>
          <c:order val="0"/>
          <c:tx>
            <c:strRef>
              <c:f>'FACULTY TRENDS'!$C$40</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'FACULTY TRENDS'!$D$39:$H$39</c:f>
              <c:strCache>
                <c:ptCount val="5"/>
                <c:pt idx="0">
                  <c:v>2015-2016</c:v>
                </c:pt>
                <c:pt idx="1">
                  <c:v>2016-2017</c:v>
                </c:pt>
                <c:pt idx="2">
                  <c:v>2017-2018</c:v>
                </c:pt>
                <c:pt idx="3">
                  <c:v>2018-2019</c:v>
                </c:pt>
                <c:pt idx="4">
                  <c:v>2019-2020</c:v>
                </c:pt>
              </c:strCache>
            </c:strRef>
          </c:cat>
          <c:val>
            <c:numRef>
              <c:f>'FACULTY TRENDS'!$D$40:$H$40</c:f>
              <c:numCache>
                <c:formatCode>"$"#,##0</c:formatCode>
                <c:ptCount val="5"/>
                <c:pt idx="0">
                  <c:v>53964</c:v>
                </c:pt>
                <c:pt idx="1">
                  <c:v>55410</c:v>
                </c:pt>
                <c:pt idx="2">
                  <c:v>56428</c:v>
                </c:pt>
                <c:pt idx="3">
                  <c:v>57764</c:v>
                </c:pt>
                <c:pt idx="4">
                  <c:v>57747</c:v>
                </c:pt>
              </c:numCache>
            </c:numRef>
          </c:val>
          <c:smooth val="0"/>
          <c:extLst>
            <c:ext xmlns:c16="http://schemas.microsoft.com/office/drawing/2014/chart" uri="{C3380CC4-5D6E-409C-BE32-E72D297353CC}">
              <c16:uniqueId val="{00000000-AE6A-4A97-AD12-2DB09E34B193}"/>
            </c:ext>
          </c:extLst>
        </c:ser>
        <c:ser>
          <c:idx val="1"/>
          <c:order val="1"/>
          <c:tx>
            <c:strRef>
              <c:f>'FACULTY TRENDS'!$C$41</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'FACULTY TRENDS'!$D$39:$H$39</c:f>
              <c:strCache>
                <c:ptCount val="5"/>
                <c:pt idx="0">
                  <c:v>2015-2016</c:v>
                </c:pt>
                <c:pt idx="1">
                  <c:v>2016-2017</c:v>
                </c:pt>
                <c:pt idx="2">
                  <c:v>2017-2018</c:v>
                </c:pt>
                <c:pt idx="3">
                  <c:v>2018-2019</c:v>
                </c:pt>
                <c:pt idx="4">
                  <c:v>2019-2020</c:v>
                </c:pt>
              </c:strCache>
            </c:strRef>
          </c:cat>
          <c:val>
            <c:numRef>
              <c:f>'FACULTY TRENDS'!$D$41:$H$41</c:f>
              <c:numCache>
                <c:formatCode>"$"#,##0</c:formatCode>
                <c:ptCount val="5"/>
                <c:pt idx="0">
                  <c:v>50139</c:v>
                </c:pt>
                <c:pt idx="1">
                  <c:v>49914</c:v>
                </c:pt>
                <c:pt idx="2">
                  <c:v>51986.5</c:v>
                </c:pt>
                <c:pt idx="3">
                  <c:v>54026.5</c:v>
                </c:pt>
                <c:pt idx="4">
                  <c:v>53995.5</c:v>
                </c:pt>
              </c:numCache>
            </c:numRef>
          </c:val>
          <c:smooth val="0"/>
          <c:extLst>
            <c:ext xmlns:c16="http://schemas.microsoft.com/office/drawing/2014/chart" uri="{C3380CC4-5D6E-409C-BE32-E72D297353CC}">
              <c16:uniqueId val="{00000001-AE6A-4A97-AD12-2DB09E34B193}"/>
            </c:ext>
          </c:extLst>
        </c:ser>
        <c:ser>
          <c:idx val="2"/>
          <c:order val="2"/>
          <c:tx>
            <c:strRef>
              <c:f>'FACULTY TRENDS'!$C$42</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'FACULTY TRENDS'!$D$39:$H$39</c:f>
              <c:strCache>
                <c:ptCount val="5"/>
                <c:pt idx="0">
                  <c:v>2015-2016</c:v>
                </c:pt>
                <c:pt idx="1">
                  <c:v>2016-2017</c:v>
                </c:pt>
                <c:pt idx="2">
                  <c:v>2017-2018</c:v>
                </c:pt>
                <c:pt idx="3">
                  <c:v>2018-2019</c:v>
                </c:pt>
                <c:pt idx="4">
                  <c:v>2019-2020</c:v>
                </c:pt>
              </c:strCache>
            </c:strRef>
          </c:cat>
          <c:val>
            <c:numRef>
              <c:f>'FACULTY TRENDS'!$D$42:$H$42</c:f>
              <c:numCache>
                <c:formatCode>"$"#,##0</c:formatCode>
                <c:ptCount val="5"/>
                <c:pt idx="0">
                  <c:v>54423</c:v>
                </c:pt>
                <c:pt idx="1">
                  <c:v>55368</c:v>
                </c:pt>
                <c:pt idx="2">
                  <c:v>55522</c:v>
                </c:pt>
                <c:pt idx="3">
                  <c:v>59522</c:v>
                </c:pt>
                <c:pt idx="4">
                  <c:v>59150</c:v>
                </c:pt>
              </c:numCache>
            </c:numRef>
          </c:val>
          <c:smooth val="0"/>
          <c:extLst>
            <c:ext xmlns:c16="http://schemas.microsoft.com/office/drawing/2014/chart" uri="{C3380CC4-5D6E-409C-BE32-E72D297353CC}">
              <c16:uniqueId val="{00000002-AE6A-4A97-AD12-2DB09E34B193}"/>
            </c:ext>
          </c:extLst>
        </c:ser>
        <c:dLbls>
          <c:showLegendKey val="0"/>
          <c:showVal val="0"/>
          <c:showCatName val="0"/>
          <c:showSerName val="0"/>
          <c:showPercent val="0"/>
          <c:showBubbleSize val="0"/>
        </c:dLbls>
        <c:marker val="1"/>
        <c:smooth val="0"/>
        <c:axId val="819087168"/>
        <c:axId val="819090304"/>
      </c:lineChart>
      <c:catAx>
        <c:axId val="819087168"/>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0304"/>
        <c:crosses val="max"/>
        <c:auto val="1"/>
        <c:lblAlgn val="ctr"/>
        <c:lblOffset val="100"/>
        <c:tickLblSkip val="1"/>
        <c:tickMarkSkip val="1"/>
        <c:noMultiLvlLbl val="0"/>
      </c:catAx>
      <c:valAx>
        <c:axId val="819090304"/>
        <c:scaling>
          <c:orientation val="minMax"/>
          <c:min val="42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87168"/>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10429447853"/>
          <c:y val="5.7214069336105899E-2"/>
          <c:w val="0.72392638036809798"/>
          <c:h val="0.85821104004158899"/>
        </c:manualLayout>
      </c:layout>
      <c:lineChart>
        <c:grouping val="standard"/>
        <c:varyColors val="0"/>
        <c:ser>
          <c:idx val="0"/>
          <c:order val="0"/>
          <c:tx>
            <c:strRef>
              <c:f>'8F ASST PROF'!$E$36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'8F ASST PROF'!$F$35:$J$35</c:f>
              <c:strCache>
                <c:ptCount val="5"/>
                <c:pt idx="0">
                  <c:v>2015-2016</c:v>
                </c:pt>
                <c:pt idx="1">
                  <c:v>2016-2017</c:v>
                </c:pt>
                <c:pt idx="2">
                  <c:v>2017-2018</c:v>
                </c:pt>
                <c:pt idx="3">
                  <c:v>2018-2019</c:v>
                </c:pt>
                <c:pt idx="4">
                  <c:v>2019-2020</c:v>
                </c:pt>
              </c:strCache>
            </c:strRef>
          </c:cat>
          <c:val>
            <c:numRef>
              <c:f>'8F ASST PROF'!$F$36:$J$36</c:f>
              <c:numCache>
                <c:formatCode>_("$"* #,##0_);_("$"* \(#,##0\);_("$"* "-"??_);_(@_)</c:formatCode>
                <c:ptCount val="5"/>
                <c:pt idx="0">
                  <c:v>65115</c:v>
                </c:pt>
                <c:pt idx="1">
                  <c:v>65936.5</c:v>
                </c:pt>
                <c:pt idx="2">
                  <c:v>66754.5</c:v>
                </c:pt>
                <c:pt idx="3">
                  <c:v>68373.5</c:v>
                </c:pt>
                <c:pt idx="4">
                  <c:v>69512.5</c:v>
                </c:pt>
              </c:numCache>
            </c:numRef>
          </c:val>
          <c:smooth val="0"/>
          <c:extLst>
            <c:ext xmlns:c16="http://schemas.microsoft.com/office/drawing/2014/chart" uri="{C3380CC4-5D6E-409C-BE32-E72D297353CC}">
              <c16:uniqueId val="{00000000-7289-4F88-94F1-189A528B4FFF}"/>
            </c:ext>
          </c:extLst>
        </c:ser>
        <c:ser>
          <c:idx val="1"/>
          <c:order val="1"/>
          <c:tx>
            <c:strRef>
              <c:f>'8F ASST PROF'!$E$37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'8F ASST PROF'!$F$35:$J$35</c:f>
              <c:strCache>
                <c:ptCount val="5"/>
                <c:pt idx="0">
                  <c:v>2015-2016</c:v>
                </c:pt>
                <c:pt idx="1">
                  <c:v>2016-2017</c:v>
                </c:pt>
                <c:pt idx="2">
                  <c:v>2017-2018</c:v>
                </c:pt>
                <c:pt idx="3">
                  <c:v>2018-2019</c:v>
                </c:pt>
                <c:pt idx="4">
                  <c:v>2019-2020</c:v>
                </c:pt>
              </c:strCache>
            </c:strRef>
          </c:cat>
          <c:val>
            <c:numRef>
              <c:f>'8F ASST PROF'!$F$37:$J$37</c:f>
              <c:numCache>
                <c:formatCode>_("$"* #,##0_);_("$"* \(#,##0\);_("$"* "-"??_);_(@_)</c:formatCode>
                <c:ptCount val="5"/>
                <c:pt idx="0">
                  <c:v>55894.5</c:v>
                </c:pt>
                <c:pt idx="1">
                  <c:v>56059.5</c:v>
                </c:pt>
                <c:pt idx="2">
                  <c:v>58159</c:v>
                </c:pt>
                <c:pt idx="3">
                  <c:v>59450</c:v>
                </c:pt>
                <c:pt idx="4">
                  <c:v>59541.5</c:v>
                </c:pt>
              </c:numCache>
            </c:numRef>
          </c:val>
          <c:smooth val="0"/>
          <c:extLst>
            <c:ext xmlns:c16="http://schemas.microsoft.com/office/drawing/2014/chart" uri="{C3380CC4-5D6E-409C-BE32-E72D297353CC}">
              <c16:uniqueId val="{00000001-7289-4F88-94F1-189A528B4FFF}"/>
            </c:ext>
          </c:extLst>
        </c:ser>
        <c:ser>
          <c:idx val="2"/>
          <c:order val="2"/>
          <c:tx>
            <c:strRef>
              <c:f>'8F ASST PROF'!$E$38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'8F ASST PROF'!$F$35:$J$35</c:f>
              <c:strCache>
                <c:ptCount val="5"/>
                <c:pt idx="0">
                  <c:v>2015-2016</c:v>
                </c:pt>
                <c:pt idx="1">
                  <c:v>2016-2017</c:v>
                </c:pt>
                <c:pt idx="2">
                  <c:v>2017-2018</c:v>
                </c:pt>
                <c:pt idx="3">
                  <c:v>2018-2019</c:v>
                </c:pt>
                <c:pt idx="4">
                  <c:v>2019-2020</c:v>
                </c:pt>
              </c:strCache>
            </c:strRef>
          </c:cat>
          <c:val>
            <c:numRef>
              <c:f>'8F ASST PROF'!$F$38:$J$38</c:f>
              <c:numCache>
                <c:formatCode>_("$"* #,##0_);_("$"* \(#,##0\);_("$"* "-"??_);_(@_)</c:formatCode>
                <c:ptCount val="5"/>
                <c:pt idx="0">
                  <c:v>51520.5</c:v>
                </c:pt>
                <c:pt idx="1">
                  <c:v>52261.5</c:v>
                </c:pt>
                <c:pt idx="2">
                  <c:v>53270.5</c:v>
                </c:pt>
                <c:pt idx="3">
                  <c:v>54420.5</c:v>
                </c:pt>
                <c:pt idx="4">
                  <c:v>54491</c:v>
                </c:pt>
              </c:numCache>
            </c:numRef>
          </c:val>
          <c:smooth val="0"/>
          <c:extLst>
            <c:ext xmlns:c16="http://schemas.microsoft.com/office/drawing/2014/chart" uri="{C3380CC4-5D6E-409C-BE32-E72D297353CC}">
              <c16:uniqueId val="{00000002-7289-4F88-94F1-189A528B4FFF}"/>
            </c:ext>
          </c:extLst>
        </c:ser>
        <c:ser>
          <c:idx val="3"/>
          <c:order val="3"/>
          <c:tx>
            <c:strRef>
              <c:f>'8F ASST PROF'!$E$39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'8F ASST PROF'!$F$35:$J$35</c:f>
              <c:strCache>
                <c:ptCount val="5"/>
                <c:pt idx="0">
                  <c:v>2015-2016</c:v>
                </c:pt>
                <c:pt idx="1">
                  <c:v>2016-2017</c:v>
                </c:pt>
                <c:pt idx="2">
                  <c:v>2017-2018</c:v>
                </c:pt>
                <c:pt idx="3">
                  <c:v>2018-2019</c:v>
                </c:pt>
                <c:pt idx="4">
                  <c:v>2019-2020</c:v>
                </c:pt>
              </c:strCache>
            </c:strRef>
          </c:cat>
          <c:val>
            <c:numRef>
              <c:f>'8F ASST PROF'!$F$39:$J$39</c:f>
              <c:numCache>
                <c:formatCode>_("$"* #,##0_);_("$"* \(#,##0\);_("$"* "-"??_);_(@_)</c:formatCode>
                <c:ptCount val="5"/>
                <c:pt idx="0">
                  <c:v>47317.5</c:v>
                </c:pt>
                <c:pt idx="1">
                  <c:v>47151.5</c:v>
                </c:pt>
                <c:pt idx="2">
                  <c:v>48028</c:v>
                </c:pt>
                <c:pt idx="3">
                  <c:v>48854</c:v>
                </c:pt>
                <c:pt idx="4">
                  <c:v>49251.5</c:v>
                </c:pt>
              </c:numCache>
            </c:numRef>
          </c:val>
          <c:smooth val="0"/>
          <c:extLst>
            <c:ext xmlns:c16="http://schemas.microsoft.com/office/drawing/2014/chart" uri="{C3380CC4-5D6E-409C-BE32-E72D297353CC}">
              <c16:uniqueId val="{00000003-7289-4F88-94F1-189A528B4FFF}"/>
            </c:ext>
          </c:extLst>
        </c:ser>
        <c:ser>
          <c:idx val="4"/>
          <c:order val="4"/>
          <c:tx>
            <c:strRef>
              <c:f>'8F ASST PROF'!$E$40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'8F ASST PROF'!$F$35:$J$35</c:f>
              <c:strCache>
                <c:ptCount val="5"/>
                <c:pt idx="0">
                  <c:v>2015-2016</c:v>
                </c:pt>
                <c:pt idx="1">
                  <c:v>2016-2017</c:v>
                </c:pt>
                <c:pt idx="2">
                  <c:v>2017-2018</c:v>
                </c:pt>
                <c:pt idx="3">
                  <c:v>2018-2019</c:v>
                </c:pt>
                <c:pt idx="4">
                  <c:v>2019-2020</c:v>
                </c:pt>
              </c:strCache>
            </c:strRef>
          </c:cat>
          <c:val>
            <c:numRef>
              <c:f>'8F ASST PROF'!$F$40:$J$40</c:f>
              <c:numCache>
                <c:formatCode>_("$"* #,##0_);_("$"* \(#,##0\);_("$"* "-"??_);_(@_)</c:formatCode>
                <c:ptCount val="5"/>
                <c:pt idx="0">
                  <c:v>53964</c:v>
                </c:pt>
                <c:pt idx="1">
                  <c:v>55410</c:v>
                </c:pt>
                <c:pt idx="2">
                  <c:v>56428</c:v>
                </c:pt>
                <c:pt idx="3">
                  <c:v>57764</c:v>
                </c:pt>
                <c:pt idx="4">
                  <c:v>57747</c:v>
                </c:pt>
              </c:numCache>
            </c:numRef>
          </c:val>
          <c:smooth val="0"/>
          <c:extLst>
            <c:ext xmlns:c16="http://schemas.microsoft.com/office/drawing/2014/chart" uri="{C3380CC4-5D6E-409C-BE32-E72D297353CC}">
              <c16:uniqueId val="{00000004-7289-4F88-94F1-189A528B4FFF}"/>
            </c:ext>
          </c:extLst>
        </c:ser>
        <c:ser>
          <c:idx val="5"/>
          <c:order val="5"/>
          <c:tx>
            <c:strRef>
              <c:f>'8F ASST PROF'!$E$41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'8F ASST PROF'!$F$35:$J$35</c:f>
              <c:strCache>
                <c:ptCount val="5"/>
                <c:pt idx="0">
                  <c:v>2015-2016</c:v>
                </c:pt>
                <c:pt idx="1">
                  <c:v>2016-2017</c:v>
                </c:pt>
                <c:pt idx="2">
                  <c:v>2017-2018</c:v>
                </c:pt>
                <c:pt idx="3">
                  <c:v>2018-2019</c:v>
                </c:pt>
                <c:pt idx="4">
                  <c:v>2019-2020</c:v>
                </c:pt>
              </c:strCache>
            </c:strRef>
          </c:cat>
          <c:val>
            <c:numRef>
              <c:f>'8F ASST PROF'!$F$41:$J$41</c:f>
              <c:numCache>
                <c:formatCode>_("$"* #,##0_);_("$"* \(#,##0\);_("$"* "-"??_);_(@_)</c:formatCode>
                <c:ptCount val="5"/>
                <c:pt idx="0">
                  <c:v>54423</c:v>
                </c:pt>
                <c:pt idx="1">
                  <c:v>55368</c:v>
                </c:pt>
                <c:pt idx="2">
                  <c:v>55522</c:v>
                </c:pt>
                <c:pt idx="3">
                  <c:v>59522</c:v>
                </c:pt>
                <c:pt idx="4">
                  <c:v>59150</c:v>
                </c:pt>
              </c:numCache>
            </c:numRef>
          </c:val>
          <c:smooth val="0"/>
          <c:extLst>
            <c:ext xmlns:c16="http://schemas.microsoft.com/office/drawing/2014/chart" uri="{C3380CC4-5D6E-409C-BE32-E72D297353CC}">
              <c16:uniqueId val="{00000005-7289-4F88-94F1-189A528B4FFF}"/>
            </c:ext>
          </c:extLst>
        </c:ser>
        <c:dLbls>
          <c:showLegendKey val="0"/>
          <c:showVal val="0"/>
          <c:showCatName val="0"/>
          <c:showSerName val="0"/>
          <c:showPercent val="0"/>
          <c:showBubbleSize val="0"/>
        </c:dLbls>
        <c:marker val="1"/>
        <c:smooth val="0"/>
        <c:axId val="762124720"/>
        <c:axId val="762117664"/>
      </c:lineChart>
      <c:catAx>
        <c:axId val="762124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62117664"/>
        <c:crosses val="autoZero"/>
        <c:auto val="1"/>
        <c:lblAlgn val="ctr"/>
        <c:lblOffset val="100"/>
        <c:tickLblSkip val="1"/>
        <c:tickMarkSkip val="1"/>
        <c:noMultiLvlLbl val="0"/>
      </c:catAx>
      <c:valAx>
        <c:axId val="762117664"/>
        <c:scaling>
          <c:orientation val="minMax"/>
          <c:min val="4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62124720"/>
        <c:crosses val="autoZero"/>
        <c:crossBetween val="between"/>
      </c:valAx>
      <c:spPr>
        <a:solidFill>
          <a:srgbClr val="C0C0C0"/>
        </a:solidFill>
        <a:ln w="12700">
          <a:solidFill>
            <a:srgbClr val="808080"/>
          </a:solidFill>
          <a:prstDash val="solid"/>
        </a:ln>
      </c:spPr>
    </c:plotArea>
    <c:legend>
      <c:legendPos val="r"/>
      <c:layout>
        <c:manualLayout>
          <c:xMode val="edge"/>
          <c:yMode val="edge"/>
          <c:x val="0.79131292387465857"/>
          <c:y val="3.0181123583694042E-2"/>
          <c:w val="0.19499536847269336"/>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83435582822"/>
          <c:y val="8.0200697546350105E-2"/>
          <c:w val="0.73251533742331298"/>
          <c:h val="0.81955087805176496"/>
        </c:manualLayout>
      </c:layout>
      <c:lineChart>
        <c:grouping val="standard"/>
        <c:varyColors val="0"/>
        <c:ser>
          <c:idx val="0"/>
          <c:order val="0"/>
          <c:tx>
            <c:strRef>
              <c:f>'8S ASST PROF'!$E$36</c:f>
              <c:strCache>
                <c:ptCount val="1"/>
                <c:pt idx="0">
                  <c:v>&gt;3,000 (109)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'8S ASST PROF'!$F$35:$J$35</c:f>
              <c:strCache>
                <c:ptCount val="5"/>
                <c:pt idx="0">
                  <c:v>2015-2016</c:v>
                </c:pt>
                <c:pt idx="1">
                  <c:v>2016-2017</c:v>
                </c:pt>
                <c:pt idx="2">
                  <c:v>2017-2018</c:v>
                </c:pt>
                <c:pt idx="3">
                  <c:v>2018-2019</c:v>
                </c:pt>
                <c:pt idx="4">
                  <c:v>2019-2020</c:v>
                </c:pt>
              </c:strCache>
            </c:strRef>
          </c:cat>
          <c:val>
            <c:numRef>
              <c:f>'8S ASST PROF'!$F$36:$J$36</c:f>
              <c:numCache>
                <c:formatCode>_("$"* #,##0_);_("$"* \(#,##0\);_("$"* "-"??_);_(@_)</c:formatCode>
                <c:ptCount val="5"/>
                <c:pt idx="0">
                  <c:v>63576</c:v>
                </c:pt>
                <c:pt idx="1">
                  <c:v>65384</c:v>
                </c:pt>
                <c:pt idx="2">
                  <c:v>66272</c:v>
                </c:pt>
                <c:pt idx="3">
                  <c:v>68458</c:v>
                </c:pt>
                <c:pt idx="4">
                  <c:v>69798</c:v>
                </c:pt>
              </c:numCache>
            </c:numRef>
          </c:val>
          <c:smooth val="0"/>
          <c:extLst>
            <c:ext xmlns:c16="http://schemas.microsoft.com/office/drawing/2014/chart" uri="{C3380CC4-5D6E-409C-BE32-E72D297353CC}">
              <c16:uniqueId val="{00000000-E234-4691-81AD-8F9CFE75CDDA}"/>
            </c:ext>
          </c:extLst>
        </c:ser>
        <c:ser>
          <c:idx val="1"/>
          <c:order val="1"/>
          <c:tx>
            <c:strRef>
              <c:f>'8S ASST PROF'!$E$37</c:f>
              <c:strCache>
                <c:ptCount val="1"/>
                <c:pt idx="0">
                  <c:v>2,001-3,000 (137)</c:v>
                </c:pt>
              </c:strCache>
            </c:strRef>
          </c:tx>
          <c:spPr>
            <a:ln w="25400">
              <a:solidFill>
                <a:srgbClr val="DD0806"/>
              </a:solidFill>
              <a:prstDash val="solid"/>
            </a:ln>
          </c:spPr>
          <c:marker>
            <c:symbol val="star"/>
            <c:size val="5"/>
            <c:spPr>
              <a:noFill/>
              <a:ln>
                <a:solidFill>
                  <a:srgbClr val="DD0806"/>
                </a:solidFill>
                <a:prstDash val="solid"/>
              </a:ln>
            </c:spPr>
          </c:marker>
          <c:cat>
            <c:strRef>
              <c:f>'8S ASST PROF'!$F$35:$J$35</c:f>
              <c:strCache>
                <c:ptCount val="5"/>
                <c:pt idx="0">
                  <c:v>2015-2016</c:v>
                </c:pt>
                <c:pt idx="1">
                  <c:v>2016-2017</c:v>
                </c:pt>
                <c:pt idx="2">
                  <c:v>2017-2018</c:v>
                </c:pt>
                <c:pt idx="3">
                  <c:v>2018-2019</c:v>
                </c:pt>
                <c:pt idx="4">
                  <c:v>2019-2020</c:v>
                </c:pt>
              </c:strCache>
            </c:strRef>
          </c:cat>
          <c:val>
            <c:numRef>
              <c:f>'8S ASST PROF'!$F$37:$J$37</c:f>
              <c:numCache>
                <c:formatCode>_("$"* #,##0_);_("$"* \(#,##0\);_("$"* "-"??_);_(@_)</c:formatCode>
                <c:ptCount val="5"/>
                <c:pt idx="0">
                  <c:v>60543</c:v>
                </c:pt>
                <c:pt idx="1">
                  <c:v>61802</c:v>
                </c:pt>
                <c:pt idx="2">
                  <c:v>61880</c:v>
                </c:pt>
                <c:pt idx="3">
                  <c:v>64115</c:v>
                </c:pt>
                <c:pt idx="4">
                  <c:v>64592</c:v>
                </c:pt>
              </c:numCache>
            </c:numRef>
          </c:val>
          <c:smooth val="0"/>
          <c:extLst>
            <c:ext xmlns:c16="http://schemas.microsoft.com/office/drawing/2014/chart" uri="{C3380CC4-5D6E-409C-BE32-E72D297353CC}">
              <c16:uniqueId val="{00000001-E234-4691-81AD-8F9CFE75CDDA}"/>
            </c:ext>
          </c:extLst>
        </c:ser>
        <c:ser>
          <c:idx val="2"/>
          <c:order val="2"/>
          <c:tx>
            <c:strRef>
              <c:f>'8S ASST PROF'!$E$38</c:f>
              <c:strCache>
                <c:ptCount val="1"/>
                <c:pt idx="0">
                  <c:v>1,000-2,000 (271)</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'8S ASST PROF'!$F$35:$J$35</c:f>
              <c:strCache>
                <c:ptCount val="5"/>
                <c:pt idx="0">
                  <c:v>2015-2016</c:v>
                </c:pt>
                <c:pt idx="1">
                  <c:v>2016-2017</c:v>
                </c:pt>
                <c:pt idx="2">
                  <c:v>2017-2018</c:v>
                </c:pt>
                <c:pt idx="3">
                  <c:v>2018-2019</c:v>
                </c:pt>
                <c:pt idx="4">
                  <c:v>2019-2020</c:v>
                </c:pt>
              </c:strCache>
            </c:strRef>
          </c:cat>
          <c:val>
            <c:numRef>
              <c:f>'8S ASST PROF'!$F$38:$J$38</c:f>
              <c:numCache>
                <c:formatCode>_("$"* #,##0_);_("$"* \(#,##0\);_("$"* "-"??_);_(@_)</c:formatCode>
                <c:ptCount val="5"/>
                <c:pt idx="0">
                  <c:v>52723</c:v>
                </c:pt>
                <c:pt idx="1">
                  <c:v>54617</c:v>
                </c:pt>
                <c:pt idx="2">
                  <c:v>55503</c:v>
                </c:pt>
                <c:pt idx="3">
                  <c:v>56307</c:v>
                </c:pt>
                <c:pt idx="4">
                  <c:v>56921</c:v>
                </c:pt>
              </c:numCache>
            </c:numRef>
          </c:val>
          <c:smooth val="0"/>
          <c:extLst>
            <c:ext xmlns:c16="http://schemas.microsoft.com/office/drawing/2014/chart" uri="{C3380CC4-5D6E-409C-BE32-E72D297353CC}">
              <c16:uniqueId val="{00000002-E234-4691-81AD-8F9CFE75CDDA}"/>
            </c:ext>
          </c:extLst>
        </c:ser>
        <c:ser>
          <c:idx val="3"/>
          <c:order val="3"/>
          <c:tx>
            <c:strRef>
              <c:f>'8S ASST PROF'!$E$39</c:f>
              <c:strCache>
                <c:ptCount val="1"/>
                <c:pt idx="0">
                  <c:v>&lt;1,000 (144)</c:v>
                </c:pt>
              </c:strCache>
            </c:strRef>
          </c:tx>
          <c:spPr>
            <a:ln w="25400">
              <a:solidFill>
                <a:srgbClr val="006411"/>
              </a:solidFill>
              <a:prstDash val="solid"/>
            </a:ln>
          </c:spPr>
          <c:marker>
            <c:symbol val="x"/>
            <c:size val="5"/>
            <c:spPr>
              <a:noFill/>
              <a:ln>
                <a:solidFill>
                  <a:srgbClr val="006411"/>
                </a:solidFill>
                <a:prstDash val="solid"/>
              </a:ln>
            </c:spPr>
          </c:marker>
          <c:cat>
            <c:strRef>
              <c:f>'8S ASST PROF'!$F$35:$J$35</c:f>
              <c:strCache>
                <c:ptCount val="5"/>
                <c:pt idx="0">
                  <c:v>2015-2016</c:v>
                </c:pt>
                <c:pt idx="1">
                  <c:v>2016-2017</c:v>
                </c:pt>
                <c:pt idx="2">
                  <c:v>2017-2018</c:v>
                </c:pt>
                <c:pt idx="3">
                  <c:v>2018-2019</c:v>
                </c:pt>
                <c:pt idx="4">
                  <c:v>2019-2020</c:v>
                </c:pt>
              </c:strCache>
            </c:strRef>
          </c:cat>
          <c:val>
            <c:numRef>
              <c:f>'8S ASST PROF'!$F$39:$J$39</c:f>
              <c:numCache>
                <c:formatCode>_("$"* #,##0_);_("$"* \(#,##0\);_("$"* "-"??_);_(@_)</c:formatCode>
                <c:ptCount val="5"/>
                <c:pt idx="0">
                  <c:v>46876.5</c:v>
                </c:pt>
                <c:pt idx="1">
                  <c:v>47614</c:v>
                </c:pt>
                <c:pt idx="2">
                  <c:v>48337</c:v>
                </c:pt>
                <c:pt idx="3">
                  <c:v>49140.5</c:v>
                </c:pt>
                <c:pt idx="4">
                  <c:v>50263</c:v>
                </c:pt>
              </c:numCache>
            </c:numRef>
          </c:val>
          <c:smooth val="0"/>
          <c:extLst>
            <c:ext xmlns:c16="http://schemas.microsoft.com/office/drawing/2014/chart" uri="{C3380CC4-5D6E-409C-BE32-E72D297353CC}">
              <c16:uniqueId val="{00000003-E234-4691-81AD-8F9CFE75CDDA}"/>
            </c:ext>
          </c:extLst>
        </c:ser>
        <c:ser>
          <c:idx val="4"/>
          <c:order val="4"/>
          <c:tx>
            <c:strRef>
              <c:f>'8S ASST PROF'!$E$40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'8S ASST PROF'!$F$35:$J$35</c:f>
              <c:strCache>
                <c:ptCount val="5"/>
                <c:pt idx="0">
                  <c:v>2015-2016</c:v>
                </c:pt>
                <c:pt idx="1">
                  <c:v>2016-2017</c:v>
                </c:pt>
                <c:pt idx="2">
                  <c:v>2017-2018</c:v>
                </c:pt>
                <c:pt idx="3">
                  <c:v>2018-2019</c:v>
                </c:pt>
                <c:pt idx="4">
                  <c:v>2019-2020</c:v>
                </c:pt>
              </c:strCache>
            </c:strRef>
          </c:cat>
          <c:val>
            <c:numRef>
              <c:f>'8S ASST PROF'!$F$40:$J$40</c:f>
              <c:numCache>
                <c:formatCode>_("$"* #,##0_);_("$"* \(#,##0\);_("$"* "-"??_);_(@_)</c:formatCode>
                <c:ptCount val="5"/>
                <c:pt idx="0">
                  <c:v>53964</c:v>
                </c:pt>
                <c:pt idx="1">
                  <c:v>55410</c:v>
                </c:pt>
                <c:pt idx="2">
                  <c:v>56428</c:v>
                </c:pt>
                <c:pt idx="3">
                  <c:v>57764</c:v>
                </c:pt>
                <c:pt idx="4">
                  <c:v>57747</c:v>
                </c:pt>
              </c:numCache>
            </c:numRef>
          </c:val>
          <c:smooth val="0"/>
          <c:extLst>
            <c:ext xmlns:c16="http://schemas.microsoft.com/office/drawing/2014/chart" uri="{C3380CC4-5D6E-409C-BE32-E72D297353CC}">
              <c16:uniqueId val="{00000004-E234-4691-81AD-8F9CFE75CDDA}"/>
            </c:ext>
          </c:extLst>
        </c:ser>
        <c:ser>
          <c:idx val="5"/>
          <c:order val="5"/>
          <c:tx>
            <c:strRef>
              <c:f>'8S ASST PROF'!$E$41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'8S ASST PROF'!$F$35:$J$35</c:f>
              <c:strCache>
                <c:ptCount val="5"/>
                <c:pt idx="0">
                  <c:v>2015-2016</c:v>
                </c:pt>
                <c:pt idx="1">
                  <c:v>2016-2017</c:v>
                </c:pt>
                <c:pt idx="2">
                  <c:v>2017-2018</c:v>
                </c:pt>
                <c:pt idx="3">
                  <c:v>2018-2019</c:v>
                </c:pt>
                <c:pt idx="4">
                  <c:v>2019-2020</c:v>
                </c:pt>
              </c:strCache>
            </c:strRef>
          </c:cat>
          <c:val>
            <c:numRef>
              <c:f>'8S ASST PROF'!$F$41:$J$41</c:f>
              <c:numCache>
                <c:formatCode>_("$"* #,##0_);_("$"* \(#,##0\);_("$"* "-"??_);_(@_)</c:formatCode>
                <c:ptCount val="5"/>
                <c:pt idx="0">
                  <c:v>54423</c:v>
                </c:pt>
                <c:pt idx="1">
                  <c:v>55368</c:v>
                </c:pt>
                <c:pt idx="2">
                  <c:v>55522</c:v>
                </c:pt>
                <c:pt idx="3">
                  <c:v>59522</c:v>
                </c:pt>
                <c:pt idx="4">
                  <c:v>59150</c:v>
                </c:pt>
              </c:numCache>
            </c:numRef>
          </c:val>
          <c:smooth val="0"/>
          <c:extLst>
            <c:ext xmlns:c16="http://schemas.microsoft.com/office/drawing/2014/chart" uri="{C3380CC4-5D6E-409C-BE32-E72D297353CC}">
              <c16:uniqueId val="{00000005-E234-4691-81AD-8F9CFE75CDDA}"/>
            </c:ext>
          </c:extLst>
        </c:ser>
        <c:dLbls>
          <c:showLegendKey val="0"/>
          <c:showVal val="0"/>
          <c:showCatName val="0"/>
          <c:showSerName val="0"/>
          <c:showPercent val="0"/>
          <c:showBubbleSize val="0"/>
        </c:dLbls>
        <c:marker val="1"/>
        <c:smooth val="0"/>
        <c:axId val="762122368"/>
        <c:axId val="762119232"/>
      </c:lineChart>
      <c:catAx>
        <c:axId val="76212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62119232"/>
        <c:crosses val="autoZero"/>
        <c:auto val="1"/>
        <c:lblAlgn val="ctr"/>
        <c:lblOffset val="100"/>
        <c:tickLblSkip val="1"/>
        <c:tickMarkSkip val="1"/>
        <c:noMultiLvlLbl val="0"/>
      </c:catAx>
      <c:valAx>
        <c:axId val="762119232"/>
        <c:scaling>
          <c:orientation val="minMax"/>
          <c:min val="4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2122368"/>
        <c:crosses val="autoZero"/>
        <c:crossBetween val="between"/>
      </c:valAx>
      <c:spPr>
        <a:solidFill>
          <a:srgbClr val="C0C0C0"/>
        </a:solidFill>
        <a:ln w="12700">
          <a:solidFill>
            <a:srgbClr val="808080"/>
          </a:solidFill>
          <a:prstDash val="solid"/>
        </a:ln>
      </c:spPr>
    </c:plotArea>
    <c:legend>
      <c:legendPos val="r"/>
      <c:layout>
        <c:manualLayout>
          <c:xMode val="edge"/>
          <c:yMode val="edge"/>
          <c:x val="0.79404845610697161"/>
          <c:y val="2.923389255195806E-2"/>
          <c:w val="0.19367035514804187"/>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10429447853"/>
          <c:y val="5.7934580071458901E-2"/>
          <c:w val="0.73006134969325098"/>
          <c:h val="0.86398091150045198"/>
        </c:manualLayout>
      </c:layout>
      <c:lineChart>
        <c:grouping val="standard"/>
        <c:varyColors val="0"/>
        <c:ser>
          <c:idx val="0"/>
          <c:order val="0"/>
          <c:tx>
            <c:strRef>
              <c:f>'8S ASST PROF'!$E$71</c:f>
              <c:strCache>
                <c:ptCount val="1"/>
                <c:pt idx="0">
                  <c:v>&gt;3,000 (6)</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'8S ASST PROF'!$F$70:$J$70</c:f>
              <c:strCache>
                <c:ptCount val="5"/>
                <c:pt idx="0">
                  <c:v>2015-2016</c:v>
                </c:pt>
                <c:pt idx="1">
                  <c:v>2016-2017</c:v>
                </c:pt>
                <c:pt idx="2">
                  <c:v>2017-2018</c:v>
                </c:pt>
                <c:pt idx="3">
                  <c:v>2018-2019</c:v>
                </c:pt>
                <c:pt idx="4">
                  <c:v>2019-2020</c:v>
                </c:pt>
              </c:strCache>
            </c:strRef>
          </c:cat>
          <c:val>
            <c:numRef>
              <c:f>'8S ASST PROF'!$F$71:$J$71</c:f>
              <c:numCache>
                <c:formatCode>_("$"* #,##0_);_("$"* \(#,##0\);_("$"* "-"??_);_(@_)</c:formatCode>
                <c:ptCount val="5"/>
                <c:pt idx="0">
                  <c:v>59607</c:v>
                </c:pt>
                <c:pt idx="1">
                  <c:v>59953</c:v>
                </c:pt>
                <c:pt idx="2">
                  <c:v>59629</c:v>
                </c:pt>
                <c:pt idx="3">
                  <c:v>60111.5</c:v>
                </c:pt>
                <c:pt idx="4">
                  <c:v>60715</c:v>
                </c:pt>
              </c:numCache>
            </c:numRef>
          </c:val>
          <c:smooth val="0"/>
          <c:extLst>
            <c:ext xmlns:c16="http://schemas.microsoft.com/office/drawing/2014/chart" uri="{C3380CC4-5D6E-409C-BE32-E72D297353CC}">
              <c16:uniqueId val="{00000000-A211-4BF8-9740-4B069480398E}"/>
            </c:ext>
          </c:extLst>
        </c:ser>
        <c:ser>
          <c:idx val="1"/>
          <c:order val="1"/>
          <c:tx>
            <c:strRef>
              <c:f>'8S ASST PROF'!$E$72</c:f>
              <c:strCache>
                <c:ptCount val="1"/>
                <c:pt idx="0">
                  <c:v>2,001-3,000 (14)</c:v>
                </c:pt>
              </c:strCache>
            </c:strRef>
          </c:tx>
          <c:spPr>
            <a:ln w="25400">
              <a:solidFill>
                <a:srgbClr val="DD0806"/>
              </a:solidFill>
              <a:prstDash val="solid"/>
            </a:ln>
          </c:spPr>
          <c:marker>
            <c:symbol val="star"/>
            <c:size val="5"/>
            <c:spPr>
              <a:noFill/>
              <a:ln>
                <a:solidFill>
                  <a:srgbClr val="DD0806"/>
                </a:solidFill>
                <a:prstDash val="solid"/>
              </a:ln>
            </c:spPr>
          </c:marker>
          <c:cat>
            <c:strRef>
              <c:f>'8S ASST PROF'!$F$70:$J$70</c:f>
              <c:strCache>
                <c:ptCount val="5"/>
                <c:pt idx="0">
                  <c:v>2015-2016</c:v>
                </c:pt>
                <c:pt idx="1">
                  <c:v>2016-2017</c:v>
                </c:pt>
                <c:pt idx="2">
                  <c:v>2017-2018</c:v>
                </c:pt>
                <c:pt idx="3">
                  <c:v>2018-2019</c:v>
                </c:pt>
                <c:pt idx="4">
                  <c:v>2019-2020</c:v>
                </c:pt>
              </c:strCache>
            </c:strRef>
          </c:cat>
          <c:val>
            <c:numRef>
              <c:f>'8S ASST PROF'!$F$72:$J$72</c:f>
              <c:numCache>
                <c:formatCode>_("$"* #,##0_);_("$"* \(#,##0\);_("$"* "-"??_);_(@_)</c:formatCode>
                <c:ptCount val="5"/>
                <c:pt idx="0">
                  <c:v>53113.5</c:v>
                </c:pt>
                <c:pt idx="1">
                  <c:v>54187.5</c:v>
                </c:pt>
                <c:pt idx="2">
                  <c:v>56006.5</c:v>
                </c:pt>
                <c:pt idx="3">
                  <c:v>60354.5</c:v>
                </c:pt>
                <c:pt idx="4">
                  <c:v>62424</c:v>
                </c:pt>
              </c:numCache>
            </c:numRef>
          </c:val>
          <c:smooth val="0"/>
          <c:extLst>
            <c:ext xmlns:c16="http://schemas.microsoft.com/office/drawing/2014/chart" uri="{C3380CC4-5D6E-409C-BE32-E72D297353CC}">
              <c16:uniqueId val="{00000001-A211-4BF8-9740-4B069480398E}"/>
            </c:ext>
          </c:extLst>
        </c:ser>
        <c:ser>
          <c:idx val="2"/>
          <c:order val="2"/>
          <c:tx>
            <c:strRef>
              <c:f>'8S ASST PROF'!$E$73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'8S ASST PROF'!$F$70:$J$70</c:f>
              <c:strCache>
                <c:ptCount val="5"/>
                <c:pt idx="0">
                  <c:v>2015-2016</c:v>
                </c:pt>
                <c:pt idx="1">
                  <c:v>2016-2017</c:v>
                </c:pt>
                <c:pt idx="2">
                  <c:v>2017-2018</c:v>
                </c:pt>
                <c:pt idx="3">
                  <c:v>2018-2019</c:v>
                </c:pt>
                <c:pt idx="4">
                  <c:v>2019-2020</c:v>
                </c:pt>
              </c:strCache>
            </c:strRef>
          </c:cat>
          <c:val>
            <c:numRef>
              <c:f>'8S ASST PROF'!$F$73:$J$73</c:f>
              <c:numCache>
                <c:formatCode>_("$"* #,##0_);_("$"* \(#,##0\);_("$"* "-"??_);_(@_)</c:formatCode>
                <c:ptCount val="5"/>
                <c:pt idx="0">
                  <c:v>51102</c:v>
                </c:pt>
                <c:pt idx="1">
                  <c:v>52993</c:v>
                </c:pt>
                <c:pt idx="2">
                  <c:v>54658</c:v>
                </c:pt>
                <c:pt idx="3">
                  <c:v>55738</c:v>
                </c:pt>
                <c:pt idx="4">
                  <c:v>56432</c:v>
                </c:pt>
              </c:numCache>
            </c:numRef>
          </c:val>
          <c:smooth val="0"/>
          <c:extLst>
            <c:ext xmlns:c16="http://schemas.microsoft.com/office/drawing/2014/chart" uri="{C3380CC4-5D6E-409C-BE32-E72D297353CC}">
              <c16:uniqueId val="{00000002-A211-4BF8-9740-4B069480398E}"/>
            </c:ext>
          </c:extLst>
        </c:ser>
        <c:ser>
          <c:idx val="3"/>
          <c:order val="3"/>
          <c:tx>
            <c:strRef>
              <c:f>'8S ASST PROF'!$E$74</c:f>
              <c:strCache>
                <c:ptCount val="1"/>
                <c:pt idx="0">
                  <c:v>&lt;1,000 (22)</c:v>
                </c:pt>
              </c:strCache>
            </c:strRef>
          </c:tx>
          <c:spPr>
            <a:ln w="25400">
              <a:solidFill>
                <a:srgbClr val="006411"/>
              </a:solidFill>
              <a:prstDash val="solid"/>
            </a:ln>
          </c:spPr>
          <c:marker>
            <c:symbol val="x"/>
            <c:size val="5"/>
            <c:spPr>
              <a:noFill/>
              <a:ln>
                <a:solidFill>
                  <a:srgbClr val="006411"/>
                </a:solidFill>
                <a:prstDash val="solid"/>
              </a:ln>
            </c:spPr>
          </c:marker>
          <c:cat>
            <c:strRef>
              <c:f>'8S ASST PROF'!$F$70:$J$70</c:f>
              <c:strCache>
                <c:ptCount val="5"/>
                <c:pt idx="0">
                  <c:v>2015-2016</c:v>
                </c:pt>
                <c:pt idx="1">
                  <c:v>2016-2017</c:v>
                </c:pt>
                <c:pt idx="2">
                  <c:v>2017-2018</c:v>
                </c:pt>
                <c:pt idx="3">
                  <c:v>2018-2019</c:v>
                </c:pt>
                <c:pt idx="4">
                  <c:v>2019-2020</c:v>
                </c:pt>
              </c:strCache>
            </c:strRef>
          </c:cat>
          <c:val>
            <c:numRef>
              <c:f>'8S ASST PROF'!$F$74:$J$74</c:f>
              <c:numCache>
                <c:formatCode>_("$"* #,##0_);_("$"* \(#,##0\);_("$"* "-"??_);_(@_)</c:formatCode>
                <c:ptCount val="5"/>
                <c:pt idx="0">
                  <c:v>45243</c:v>
                </c:pt>
                <c:pt idx="1">
                  <c:v>45676.5</c:v>
                </c:pt>
                <c:pt idx="2">
                  <c:v>47160</c:v>
                </c:pt>
                <c:pt idx="3">
                  <c:v>47169</c:v>
                </c:pt>
                <c:pt idx="4">
                  <c:v>46298</c:v>
                </c:pt>
              </c:numCache>
            </c:numRef>
          </c:val>
          <c:smooth val="0"/>
          <c:extLst>
            <c:ext xmlns:c16="http://schemas.microsoft.com/office/drawing/2014/chart" uri="{C3380CC4-5D6E-409C-BE32-E72D297353CC}">
              <c16:uniqueId val="{00000003-A211-4BF8-9740-4B069480398E}"/>
            </c:ext>
          </c:extLst>
        </c:ser>
        <c:ser>
          <c:idx val="4"/>
          <c:order val="4"/>
          <c:tx>
            <c:strRef>
              <c:f>'8S ASST PROF'!$E$75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'8S ASST PROF'!$F$70:$J$70</c:f>
              <c:strCache>
                <c:ptCount val="5"/>
                <c:pt idx="0">
                  <c:v>2015-2016</c:v>
                </c:pt>
                <c:pt idx="1">
                  <c:v>2016-2017</c:v>
                </c:pt>
                <c:pt idx="2">
                  <c:v>2017-2018</c:v>
                </c:pt>
                <c:pt idx="3">
                  <c:v>2018-2019</c:v>
                </c:pt>
                <c:pt idx="4">
                  <c:v>2019-2020</c:v>
                </c:pt>
              </c:strCache>
            </c:strRef>
          </c:cat>
          <c:val>
            <c:numRef>
              <c:f>'8S ASST PROF'!$F$75:$J$75</c:f>
              <c:numCache>
                <c:formatCode>_("$"* #,##0_);_("$"* \(#,##0\);_("$"* "-"??_);_(@_)</c:formatCode>
                <c:ptCount val="5"/>
                <c:pt idx="0">
                  <c:v>53964</c:v>
                </c:pt>
                <c:pt idx="1">
                  <c:v>55410</c:v>
                </c:pt>
                <c:pt idx="2">
                  <c:v>56428</c:v>
                </c:pt>
                <c:pt idx="3">
                  <c:v>57764</c:v>
                </c:pt>
                <c:pt idx="4">
                  <c:v>57747</c:v>
                </c:pt>
              </c:numCache>
            </c:numRef>
          </c:val>
          <c:smooth val="0"/>
          <c:extLst>
            <c:ext xmlns:c16="http://schemas.microsoft.com/office/drawing/2014/chart" uri="{C3380CC4-5D6E-409C-BE32-E72D297353CC}">
              <c16:uniqueId val="{00000004-A211-4BF8-9740-4B069480398E}"/>
            </c:ext>
          </c:extLst>
        </c:ser>
        <c:ser>
          <c:idx val="5"/>
          <c:order val="5"/>
          <c:tx>
            <c:strRef>
              <c:f>'8S ASST PROF'!$E$76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'8S ASST PROF'!$F$70:$J$70</c:f>
              <c:strCache>
                <c:ptCount val="5"/>
                <c:pt idx="0">
                  <c:v>2015-2016</c:v>
                </c:pt>
                <c:pt idx="1">
                  <c:v>2016-2017</c:v>
                </c:pt>
                <c:pt idx="2">
                  <c:v>2017-2018</c:v>
                </c:pt>
                <c:pt idx="3">
                  <c:v>2018-2019</c:v>
                </c:pt>
                <c:pt idx="4">
                  <c:v>2019-2020</c:v>
                </c:pt>
              </c:strCache>
            </c:strRef>
          </c:cat>
          <c:val>
            <c:numRef>
              <c:f>'8S ASST PROF'!$F$76:$J$76</c:f>
              <c:numCache>
                <c:formatCode>_("$"* #,##0_);_("$"* \(#,##0\);_("$"* "-"??_);_(@_)</c:formatCode>
                <c:ptCount val="5"/>
                <c:pt idx="0">
                  <c:v>54423</c:v>
                </c:pt>
                <c:pt idx="1">
                  <c:v>55368</c:v>
                </c:pt>
                <c:pt idx="2">
                  <c:v>55522</c:v>
                </c:pt>
                <c:pt idx="3">
                  <c:v>59522</c:v>
                </c:pt>
                <c:pt idx="4">
                  <c:v>59150</c:v>
                </c:pt>
              </c:numCache>
            </c:numRef>
          </c:val>
          <c:smooth val="0"/>
          <c:extLst>
            <c:ext xmlns:c16="http://schemas.microsoft.com/office/drawing/2014/chart" uri="{C3380CC4-5D6E-409C-BE32-E72D297353CC}">
              <c16:uniqueId val="{00000005-A211-4BF8-9740-4B069480398E}"/>
            </c:ext>
          </c:extLst>
        </c:ser>
        <c:dLbls>
          <c:showLegendKey val="0"/>
          <c:showVal val="0"/>
          <c:showCatName val="0"/>
          <c:showSerName val="0"/>
          <c:showPercent val="0"/>
          <c:showBubbleSize val="0"/>
        </c:dLbls>
        <c:marker val="1"/>
        <c:smooth val="0"/>
        <c:axId val="762116488"/>
        <c:axId val="762122760"/>
      </c:lineChart>
      <c:catAx>
        <c:axId val="762116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62122760"/>
        <c:crosses val="autoZero"/>
        <c:auto val="1"/>
        <c:lblAlgn val="ctr"/>
        <c:lblOffset val="100"/>
        <c:tickLblSkip val="1"/>
        <c:tickMarkSkip val="1"/>
        <c:noMultiLvlLbl val="0"/>
      </c:catAx>
      <c:valAx>
        <c:axId val="762122760"/>
        <c:scaling>
          <c:orientation val="minMax"/>
          <c:min val="42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62116488"/>
        <c:crosses val="autoZero"/>
        <c:crossBetween val="between"/>
      </c:valAx>
      <c:spPr>
        <a:solidFill>
          <a:srgbClr val="C0C0C0"/>
        </a:solidFill>
        <a:ln w="12700">
          <a:solidFill>
            <a:srgbClr val="808080"/>
          </a:solidFill>
          <a:prstDash val="solid"/>
        </a:ln>
      </c:spPr>
    </c:plotArea>
    <c:legend>
      <c:legendPos val="r"/>
      <c:layout>
        <c:manualLayout>
          <c:xMode val="edge"/>
          <c:yMode val="edge"/>
          <c:x val="0.79452082282684489"/>
          <c:y val="2.6503613959492498E-2"/>
          <c:w val="0.19367035514804187"/>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2916753931087597"/>
          <c:h val="0.81955087805176496"/>
        </c:manualLayout>
      </c:layout>
      <c:lineChart>
        <c:grouping val="standard"/>
        <c:varyColors val="0"/>
        <c:ser>
          <c:idx val="0"/>
          <c:order val="0"/>
          <c:tx>
            <c:strRef>
              <c:f>'8C ASST PROF'!$E$36</c:f>
              <c:strCache>
                <c:ptCount val="1"/>
                <c:pt idx="0">
                  <c:v>MA-Larger (150)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'8C ASST PROF'!$F$35:$J$35</c:f>
              <c:strCache>
                <c:ptCount val="5"/>
                <c:pt idx="0">
                  <c:v>2015-2016</c:v>
                </c:pt>
                <c:pt idx="1">
                  <c:v>2016-2017</c:v>
                </c:pt>
                <c:pt idx="2">
                  <c:v>2017-2018</c:v>
                </c:pt>
                <c:pt idx="3">
                  <c:v>2018-2019</c:v>
                </c:pt>
                <c:pt idx="4">
                  <c:v>2019-2020</c:v>
                </c:pt>
              </c:strCache>
            </c:strRef>
          </c:cat>
          <c:val>
            <c:numRef>
              <c:f>'8C ASST PROF'!$F$36:$J$36</c:f>
              <c:numCache>
                <c:formatCode>_("$"* #,##0_);_("$"* \(#,##0\);_("$"* "-"??_);_(@_)</c:formatCode>
                <c:ptCount val="5"/>
                <c:pt idx="0">
                  <c:v>59197.5</c:v>
                </c:pt>
                <c:pt idx="1">
                  <c:v>60147</c:v>
                </c:pt>
                <c:pt idx="2">
                  <c:v>61227.5</c:v>
                </c:pt>
                <c:pt idx="3">
                  <c:v>62984.5</c:v>
                </c:pt>
                <c:pt idx="4">
                  <c:v>63493</c:v>
                </c:pt>
              </c:numCache>
            </c:numRef>
          </c:val>
          <c:smooth val="0"/>
          <c:extLst>
            <c:ext xmlns:c16="http://schemas.microsoft.com/office/drawing/2014/chart" uri="{C3380CC4-5D6E-409C-BE32-E72D297353CC}">
              <c16:uniqueId val="{00000000-539F-4C2D-B9CE-32C8C6BD6AAB}"/>
            </c:ext>
          </c:extLst>
        </c:ser>
        <c:ser>
          <c:idx val="1"/>
          <c:order val="1"/>
          <c:tx>
            <c:strRef>
              <c:f>'8C ASST PROF'!$E$37</c:f>
              <c:strCache>
                <c:ptCount val="1"/>
                <c:pt idx="0">
                  <c:v>MA-Medium (111)</c:v>
                </c:pt>
              </c:strCache>
            </c:strRef>
          </c:tx>
          <c:spPr>
            <a:ln w="25400">
              <a:solidFill>
                <a:srgbClr val="DD0806"/>
              </a:solidFill>
              <a:prstDash val="solid"/>
            </a:ln>
          </c:spPr>
          <c:marker>
            <c:symbol val="star"/>
            <c:size val="5"/>
            <c:spPr>
              <a:noFill/>
              <a:ln>
                <a:solidFill>
                  <a:srgbClr val="DD0806"/>
                </a:solidFill>
                <a:prstDash val="solid"/>
              </a:ln>
            </c:spPr>
          </c:marker>
          <c:cat>
            <c:strRef>
              <c:f>'8C ASST PROF'!$F$35:$J$35</c:f>
              <c:strCache>
                <c:ptCount val="5"/>
                <c:pt idx="0">
                  <c:v>2015-2016</c:v>
                </c:pt>
                <c:pt idx="1">
                  <c:v>2016-2017</c:v>
                </c:pt>
                <c:pt idx="2">
                  <c:v>2017-2018</c:v>
                </c:pt>
                <c:pt idx="3">
                  <c:v>2018-2019</c:v>
                </c:pt>
                <c:pt idx="4">
                  <c:v>2019-2020</c:v>
                </c:pt>
              </c:strCache>
            </c:strRef>
          </c:cat>
          <c:val>
            <c:numRef>
              <c:f>'8C ASST PROF'!$F$37:$J$37</c:f>
              <c:numCache>
                <c:formatCode>_("$"* #,##0_);_("$"* \(#,##0\);_("$"* "-"??_);_(@_)</c:formatCode>
                <c:ptCount val="5"/>
                <c:pt idx="0">
                  <c:v>53244</c:v>
                </c:pt>
                <c:pt idx="1">
                  <c:v>55051</c:v>
                </c:pt>
                <c:pt idx="2">
                  <c:v>56600</c:v>
                </c:pt>
                <c:pt idx="3">
                  <c:v>57274</c:v>
                </c:pt>
                <c:pt idx="4">
                  <c:v>57704</c:v>
                </c:pt>
              </c:numCache>
            </c:numRef>
          </c:val>
          <c:smooth val="0"/>
          <c:extLst>
            <c:ext xmlns:c16="http://schemas.microsoft.com/office/drawing/2014/chart" uri="{C3380CC4-5D6E-409C-BE32-E72D297353CC}">
              <c16:uniqueId val="{00000001-539F-4C2D-B9CE-32C8C6BD6AAB}"/>
            </c:ext>
          </c:extLst>
        </c:ser>
        <c:ser>
          <c:idx val="2"/>
          <c:order val="2"/>
          <c:tx>
            <c:strRef>
              <c:f>'8C ASST PROF'!$E$38</c:f>
              <c:strCache>
                <c:ptCount val="1"/>
                <c:pt idx="0">
                  <c:v>MA-Smaller (63)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'8C ASST PROF'!$F$35:$J$35</c:f>
              <c:strCache>
                <c:ptCount val="5"/>
                <c:pt idx="0">
                  <c:v>2015-2016</c:v>
                </c:pt>
                <c:pt idx="1">
                  <c:v>2016-2017</c:v>
                </c:pt>
                <c:pt idx="2">
                  <c:v>2017-2018</c:v>
                </c:pt>
                <c:pt idx="3">
                  <c:v>2018-2019</c:v>
                </c:pt>
                <c:pt idx="4">
                  <c:v>2019-2020</c:v>
                </c:pt>
              </c:strCache>
            </c:strRef>
          </c:cat>
          <c:val>
            <c:numRef>
              <c:f>'8C ASST PROF'!$F$38:$J$38</c:f>
              <c:numCache>
                <c:formatCode>_("$"* #,##0_);_("$"* \(#,##0\);_("$"* "-"??_);_(@_)</c:formatCode>
                <c:ptCount val="5"/>
                <c:pt idx="0">
                  <c:v>51012</c:v>
                </c:pt>
                <c:pt idx="1">
                  <c:v>51496</c:v>
                </c:pt>
                <c:pt idx="2">
                  <c:v>52345</c:v>
                </c:pt>
                <c:pt idx="3">
                  <c:v>53814</c:v>
                </c:pt>
                <c:pt idx="4">
                  <c:v>54836</c:v>
                </c:pt>
              </c:numCache>
            </c:numRef>
          </c:val>
          <c:smooth val="0"/>
          <c:extLst>
            <c:ext xmlns:c16="http://schemas.microsoft.com/office/drawing/2014/chart" uri="{C3380CC4-5D6E-409C-BE32-E72D297353CC}">
              <c16:uniqueId val="{00000002-539F-4C2D-B9CE-32C8C6BD6AAB}"/>
            </c:ext>
          </c:extLst>
        </c:ser>
        <c:ser>
          <c:idx val="3"/>
          <c:order val="3"/>
          <c:tx>
            <c:strRef>
              <c:f>'8C ASST PROF'!$E$39</c:f>
              <c:strCache>
                <c:ptCount val="1"/>
                <c:pt idx="0">
                  <c:v>BA-Arts &amp; Sci (187)</c:v>
                </c:pt>
              </c:strCache>
            </c:strRef>
          </c:tx>
          <c:spPr>
            <a:ln w="25400">
              <a:solidFill>
                <a:srgbClr val="006411"/>
              </a:solidFill>
              <a:prstDash val="solid"/>
            </a:ln>
          </c:spPr>
          <c:marker>
            <c:symbol val="x"/>
            <c:size val="5"/>
            <c:spPr>
              <a:noFill/>
              <a:ln>
                <a:solidFill>
                  <a:srgbClr val="006411"/>
                </a:solidFill>
                <a:prstDash val="solid"/>
              </a:ln>
            </c:spPr>
          </c:marker>
          <c:cat>
            <c:strRef>
              <c:f>'8C ASST PROF'!$F$35:$J$35</c:f>
              <c:strCache>
                <c:ptCount val="5"/>
                <c:pt idx="0">
                  <c:v>2015-2016</c:v>
                </c:pt>
                <c:pt idx="1">
                  <c:v>2016-2017</c:v>
                </c:pt>
                <c:pt idx="2">
                  <c:v>2017-2018</c:v>
                </c:pt>
                <c:pt idx="3">
                  <c:v>2018-2019</c:v>
                </c:pt>
                <c:pt idx="4">
                  <c:v>2019-2020</c:v>
                </c:pt>
              </c:strCache>
            </c:strRef>
          </c:cat>
          <c:val>
            <c:numRef>
              <c:f>'8C ASST PROF'!$F$39:$J$39</c:f>
              <c:numCache>
                <c:formatCode>_("$"* #,##0_);_("$"* \(#,##0\);_("$"* "-"??_);_(@_)</c:formatCode>
                <c:ptCount val="5"/>
                <c:pt idx="0">
                  <c:v>58491</c:v>
                </c:pt>
                <c:pt idx="1">
                  <c:v>60453</c:v>
                </c:pt>
                <c:pt idx="2">
                  <c:v>60394</c:v>
                </c:pt>
                <c:pt idx="3">
                  <c:v>61826</c:v>
                </c:pt>
                <c:pt idx="4">
                  <c:v>62371</c:v>
                </c:pt>
              </c:numCache>
            </c:numRef>
          </c:val>
          <c:smooth val="0"/>
          <c:extLst>
            <c:ext xmlns:c16="http://schemas.microsoft.com/office/drawing/2014/chart" uri="{C3380CC4-5D6E-409C-BE32-E72D297353CC}">
              <c16:uniqueId val="{00000003-539F-4C2D-B9CE-32C8C6BD6AAB}"/>
            </c:ext>
          </c:extLst>
        </c:ser>
        <c:ser>
          <c:idx val="4"/>
          <c:order val="4"/>
          <c:tx>
            <c:strRef>
              <c:f>'8C ASST PROF'!$E$40</c:f>
              <c:strCache>
                <c:ptCount val="1"/>
                <c:pt idx="0">
                  <c:v>BA-Diverse (150)</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'8C ASST PROF'!$F$35:$J$35</c:f>
              <c:strCache>
                <c:ptCount val="5"/>
                <c:pt idx="0">
                  <c:v>2015-2016</c:v>
                </c:pt>
                <c:pt idx="1">
                  <c:v>2016-2017</c:v>
                </c:pt>
                <c:pt idx="2">
                  <c:v>2017-2018</c:v>
                </c:pt>
                <c:pt idx="3">
                  <c:v>2018-2019</c:v>
                </c:pt>
                <c:pt idx="4">
                  <c:v>2019-2020</c:v>
                </c:pt>
              </c:strCache>
            </c:strRef>
          </c:cat>
          <c:val>
            <c:numRef>
              <c:f>'8C ASST PROF'!$F$40:$J$40</c:f>
              <c:numCache>
                <c:formatCode>_("$"* #,##0_);_("$"* \(#,##0\);_("$"* "-"??_);_(@_)</c:formatCode>
                <c:ptCount val="5"/>
                <c:pt idx="0">
                  <c:v>47790</c:v>
                </c:pt>
                <c:pt idx="1">
                  <c:v>48009</c:v>
                </c:pt>
                <c:pt idx="2">
                  <c:v>48166</c:v>
                </c:pt>
                <c:pt idx="3">
                  <c:v>49695.5</c:v>
                </c:pt>
                <c:pt idx="4">
                  <c:v>50526</c:v>
                </c:pt>
              </c:numCache>
            </c:numRef>
          </c:val>
          <c:smooth val="0"/>
          <c:extLst>
            <c:ext xmlns:c16="http://schemas.microsoft.com/office/drawing/2014/chart" uri="{C3380CC4-5D6E-409C-BE32-E72D297353CC}">
              <c16:uniqueId val="{00000004-539F-4C2D-B9CE-32C8C6BD6AAB}"/>
            </c:ext>
          </c:extLst>
        </c:ser>
        <c:ser>
          <c:idx val="5"/>
          <c:order val="5"/>
          <c:tx>
            <c:strRef>
              <c:f>'8C ASST PROF'!$E$41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'8C ASST PROF'!$F$35:$J$35</c:f>
              <c:strCache>
                <c:ptCount val="5"/>
                <c:pt idx="0">
                  <c:v>2015-2016</c:v>
                </c:pt>
                <c:pt idx="1">
                  <c:v>2016-2017</c:v>
                </c:pt>
                <c:pt idx="2">
                  <c:v>2017-2018</c:v>
                </c:pt>
                <c:pt idx="3">
                  <c:v>2018-2019</c:v>
                </c:pt>
                <c:pt idx="4">
                  <c:v>2019-2020</c:v>
                </c:pt>
              </c:strCache>
            </c:strRef>
          </c:cat>
          <c:val>
            <c:numRef>
              <c:f>'8C ASST PROF'!$F$41:$J$41</c:f>
              <c:numCache>
                <c:formatCode>_("$"* #,##0_);_("$"* \(#,##0\);_("$"* "-"??_);_(@_)</c:formatCode>
                <c:ptCount val="5"/>
                <c:pt idx="0">
                  <c:v>53964</c:v>
                </c:pt>
                <c:pt idx="1">
                  <c:v>55410</c:v>
                </c:pt>
                <c:pt idx="2">
                  <c:v>56428</c:v>
                </c:pt>
                <c:pt idx="3">
                  <c:v>57764</c:v>
                </c:pt>
                <c:pt idx="4">
                  <c:v>57747</c:v>
                </c:pt>
              </c:numCache>
            </c:numRef>
          </c:val>
          <c:smooth val="0"/>
          <c:extLst>
            <c:ext xmlns:c16="http://schemas.microsoft.com/office/drawing/2014/chart" uri="{C3380CC4-5D6E-409C-BE32-E72D297353CC}">
              <c16:uniqueId val="{00000005-539F-4C2D-B9CE-32C8C6BD6AAB}"/>
            </c:ext>
          </c:extLst>
        </c:ser>
        <c:ser>
          <c:idx val="6"/>
          <c:order val="6"/>
          <c:tx>
            <c:strRef>
              <c:f>'8C ASST PROF'!$E$42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'8C ASST PROF'!$F$35:$J$35</c:f>
              <c:strCache>
                <c:ptCount val="5"/>
                <c:pt idx="0">
                  <c:v>2015-2016</c:v>
                </c:pt>
                <c:pt idx="1">
                  <c:v>2016-2017</c:v>
                </c:pt>
                <c:pt idx="2">
                  <c:v>2017-2018</c:v>
                </c:pt>
                <c:pt idx="3">
                  <c:v>2018-2019</c:v>
                </c:pt>
                <c:pt idx="4">
                  <c:v>2019-2020</c:v>
                </c:pt>
              </c:strCache>
            </c:strRef>
          </c:cat>
          <c:val>
            <c:numRef>
              <c:f>'8C ASST PROF'!$F$42:$J$42</c:f>
              <c:numCache>
                <c:formatCode>_("$"* #,##0_);_("$"* \(#,##0\);_("$"* "-"??_);_(@_)</c:formatCode>
                <c:ptCount val="5"/>
                <c:pt idx="0">
                  <c:v>54423</c:v>
                </c:pt>
                <c:pt idx="1">
                  <c:v>55368</c:v>
                </c:pt>
                <c:pt idx="2">
                  <c:v>55522</c:v>
                </c:pt>
                <c:pt idx="3">
                  <c:v>59522</c:v>
                </c:pt>
                <c:pt idx="4">
                  <c:v>59150</c:v>
                </c:pt>
              </c:numCache>
            </c:numRef>
          </c:val>
          <c:smooth val="0"/>
          <c:extLst>
            <c:ext xmlns:c16="http://schemas.microsoft.com/office/drawing/2014/chart" uri="{C3380CC4-5D6E-409C-BE32-E72D297353CC}">
              <c16:uniqueId val="{00000006-539F-4C2D-B9CE-32C8C6BD6AAB}"/>
            </c:ext>
          </c:extLst>
        </c:ser>
        <c:dLbls>
          <c:showLegendKey val="0"/>
          <c:showVal val="0"/>
          <c:showCatName val="0"/>
          <c:showSerName val="0"/>
          <c:showPercent val="0"/>
          <c:showBubbleSize val="0"/>
        </c:dLbls>
        <c:marker val="1"/>
        <c:smooth val="0"/>
        <c:axId val="762123936"/>
        <c:axId val="762115312"/>
      </c:lineChart>
      <c:catAx>
        <c:axId val="762123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62115312"/>
        <c:crosses val="autoZero"/>
        <c:auto val="1"/>
        <c:lblAlgn val="ctr"/>
        <c:lblOffset val="100"/>
        <c:tickLblSkip val="1"/>
        <c:tickMarkSkip val="1"/>
        <c:noMultiLvlLbl val="0"/>
      </c:catAx>
      <c:valAx>
        <c:axId val="762115312"/>
        <c:scaling>
          <c:orientation val="minMax"/>
          <c:min val="4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2123936"/>
        <c:crosses val="autoZero"/>
        <c:crossBetween val="between"/>
      </c:valAx>
      <c:spPr>
        <a:solidFill>
          <a:srgbClr val="C0C0C0"/>
        </a:solidFill>
        <a:ln w="12700">
          <a:solidFill>
            <a:srgbClr val="808080"/>
          </a:solidFill>
          <a:prstDash val="solid"/>
        </a:ln>
      </c:spPr>
    </c:plotArea>
    <c:legend>
      <c:legendPos val="r"/>
      <c:layout>
        <c:manualLayout>
          <c:xMode val="edge"/>
          <c:yMode val="edge"/>
          <c:x val="0.79764206057593723"/>
          <c:y val="2.923389255195806E-2"/>
          <c:w val="0.18254729594493657"/>
          <c:h val="0.46169388926885491"/>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2916753931087597"/>
          <c:h val="0.86398091150045198"/>
        </c:manualLayout>
      </c:layout>
      <c:lineChart>
        <c:grouping val="standard"/>
        <c:varyColors val="0"/>
        <c:ser>
          <c:idx val="0"/>
          <c:order val="0"/>
          <c:tx>
            <c:strRef>
              <c:f>'8C ASST PROF'!$E$72</c:f>
              <c:strCache>
                <c:ptCount val="1"/>
                <c:pt idx="0">
                  <c:v>MA-Larger (16)</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'8C ASST PROF'!$F$71:$J$71</c:f>
              <c:strCache>
                <c:ptCount val="5"/>
                <c:pt idx="0">
                  <c:v>2015-2016</c:v>
                </c:pt>
                <c:pt idx="1">
                  <c:v>2016-2017</c:v>
                </c:pt>
                <c:pt idx="2">
                  <c:v>2017-2018</c:v>
                </c:pt>
                <c:pt idx="3">
                  <c:v>2018-2019</c:v>
                </c:pt>
                <c:pt idx="4">
                  <c:v>2019-2020</c:v>
                </c:pt>
              </c:strCache>
            </c:strRef>
          </c:cat>
          <c:val>
            <c:numRef>
              <c:f>'8C ASST PROF'!$F$72:$J$72</c:f>
              <c:numCache>
                <c:formatCode>_("$"* #,##0_);_("$"* \(#,##0\);_("$"* "-"??_);_(@_)</c:formatCode>
                <c:ptCount val="5"/>
                <c:pt idx="0">
                  <c:v>52195.5</c:v>
                </c:pt>
                <c:pt idx="1">
                  <c:v>53649</c:v>
                </c:pt>
                <c:pt idx="2">
                  <c:v>54585.5</c:v>
                </c:pt>
                <c:pt idx="3">
                  <c:v>57914.5</c:v>
                </c:pt>
                <c:pt idx="4">
                  <c:v>56872.5</c:v>
                </c:pt>
              </c:numCache>
            </c:numRef>
          </c:val>
          <c:smooth val="0"/>
          <c:extLst>
            <c:ext xmlns:c16="http://schemas.microsoft.com/office/drawing/2014/chart" uri="{C3380CC4-5D6E-409C-BE32-E72D297353CC}">
              <c16:uniqueId val="{00000000-F9EB-4140-AE8D-F9BAD38ABD25}"/>
            </c:ext>
          </c:extLst>
        </c:ser>
        <c:ser>
          <c:idx val="1"/>
          <c:order val="1"/>
          <c:tx>
            <c:strRef>
              <c:f>'8C ASST PROF'!$E$73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'8C ASST PROF'!$F$71:$J$71</c:f>
              <c:strCache>
                <c:ptCount val="5"/>
                <c:pt idx="0">
                  <c:v>2015-2016</c:v>
                </c:pt>
                <c:pt idx="1">
                  <c:v>2016-2017</c:v>
                </c:pt>
                <c:pt idx="2">
                  <c:v>2017-2018</c:v>
                </c:pt>
                <c:pt idx="3">
                  <c:v>2018-2019</c:v>
                </c:pt>
                <c:pt idx="4">
                  <c:v>2019-2020</c:v>
                </c:pt>
              </c:strCache>
            </c:strRef>
          </c:cat>
          <c:val>
            <c:numRef>
              <c:f>'8C ASST PROF'!$F$73:$J$73</c:f>
              <c:numCache>
                <c:formatCode>_("$"* #,##0_);_("$"* \(#,##0\);_("$"* "-"??_);_(@_)</c:formatCode>
                <c:ptCount val="5"/>
                <c:pt idx="0">
                  <c:v>50620.5</c:v>
                </c:pt>
                <c:pt idx="1">
                  <c:v>50165</c:v>
                </c:pt>
                <c:pt idx="2">
                  <c:v>51148</c:v>
                </c:pt>
                <c:pt idx="3">
                  <c:v>51013</c:v>
                </c:pt>
                <c:pt idx="4">
                  <c:v>52772</c:v>
                </c:pt>
              </c:numCache>
            </c:numRef>
          </c:val>
          <c:smooth val="0"/>
          <c:extLst>
            <c:ext xmlns:c16="http://schemas.microsoft.com/office/drawing/2014/chart" uri="{C3380CC4-5D6E-409C-BE32-E72D297353CC}">
              <c16:uniqueId val="{00000001-F9EB-4140-AE8D-F9BAD38ABD25}"/>
            </c:ext>
          </c:extLst>
        </c:ser>
        <c:ser>
          <c:idx val="2"/>
          <c:order val="2"/>
          <c:tx>
            <c:strRef>
              <c:f>'8C ASST PROF'!$E$74</c:f>
              <c:strCache>
                <c:ptCount val="1"/>
                <c:pt idx="0">
                  <c:v>MA-Smaller (6)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'8C ASST PROF'!$F$71:$J$71</c:f>
              <c:strCache>
                <c:ptCount val="5"/>
                <c:pt idx="0">
                  <c:v>2015-2016</c:v>
                </c:pt>
                <c:pt idx="1">
                  <c:v>2016-2017</c:v>
                </c:pt>
                <c:pt idx="2">
                  <c:v>2017-2018</c:v>
                </c:pt>
                <c:pt idx="3">
                  <c:v>2018-2019</c:v>
                </c:pt>
                <c:pt idx="4">
                  <c:v>2019-2020</c:v>
                </c:pt>
              </c:strCache>
            </c:strRef>
          </c:cat>
          <c:val>
            <c:numRef>
              <c:f>'8C ASST PROF'!$F$74:$J$74</c:f>
              <c:numCache>
                <c:formatCode>_("$"* #,##0_);_("$"* \(#,##0\);_("$"* "-"??_);_(@_)</c:formatCode>
                <c:ptCount val="5"/>
                <c:pt idx="0">
                  <c:v>52560</c:v>
                </c:pt>
                <c:pt idx="1">
                  <c:v>57050.5</c:v>
                </c:pt>
                <c:pt idx="2">
                  <c:v>55517</c:v>
                </c:pt>
                <c:pt idx="3">
                  <c:v>56605</c:v>
                </c:pt>
                <c:pt idx="4">
                  <c:v>57921.5</c:v>
                </c:pt>
              </c:numCache>
            </c:numRef>
          </c:val>
          <c:smooth val="0"/>
          <c:extLst>
            <c:ext xmlns:c16="http://schemas.microsoft.com/office/drawing/2014/chart" uri="{C3380CC4-5D6E-409C-BE32-E72D297353CC}">
              <c16:uniqueId val="{00000002-F9EB-4140-AE8D-F9BAD38ABD25}"/>
            </c:ext>
          </c:extLst>
        </c:ser>
        <c:ser>
          <c:idx val="3"/>
          <c:order val="3"/>
          <c:tx>
            <c:strRef>
              <c:f>'8C ASST PROF'!$E$75</c:f>
              <c:strCache>
                <c:ptCount val="1"/>
                <c:pt idx="0">
                  <c:v>BA-Arts &amp; Sci (5)</c:v>
                </c:pt>
              </c:strCache>
            </c:strRef>
          </c:tx>
          <c:spPr>
            <a:ln w="25400">
              <a:solidFill>
                <a:srgbClr val="006411"/>
              </a:solidFill>
              <a:prstDash val="solid"/>
            </a:ln>
          </c:spPr>
          <c:marker>
            <c:symbol val="x"/>
            <c:size val="5"/>
            <c:spPr>
              <a:noFill/>
              <a:ln>
                <a:solidFill>
                  <a:srgbClr val="006411"/>
                </a:solidFill>
                <a:prstDash val="solid"/>
              </a:ln>
            </c:spPr>
          </c:marker>
          <c:cat>
            <c:strRef>
              <c:f>'8C ASST PROF'!$F$71:$J$71</c:f>
              <c:strCache>
                <c:ptCount val="5"/>
                <c:pt idx="0">
                  <c:v>2015-2016</c:v>
                </c:pt>
                <c:pt idx="1">
                  <c:v>2016-2017</c:v>
                </c:pt>
                <c:pt idx="2">
                  <c:v>2017-2018</c:v>
                </c:pt>
                <c:pt idx="3">
                  <c:v>2018-2019</c:v>
                </c:pt>
                <c:pt idx="4">
                  <c:v>2019-2020</c:v>
                </c:pt>
              </c:strCache>
            </c:strRef>
          </c:cat>
          <c:val>
            <c:numRef>
              <c:f>'8C ASST PROF'!$F$75:$J$75</c:f>
              <c:numCache>
                <c:formatCode>_("$"* #,##0_);_("$"* \(#,##0\);_("$"* "-"??_);_(@_)</c:formatCode>
                <c:ptCount val="5"/>
                <c:pt idx="0">
                  <c:v>51174</c:v>
                </c:pt>
                <c:pt idx="1">
                  <c:v>57625</c:v>
                </c:pt>
                <c:pt idx="2">
                  <c:v>59184</c:v>
                </c:pt>
                <c:pt idx="3">
                  <c:v>59998</c:v>
                </c:pt>
                <c:pt idx="4">
                  <c:v>59377</c:v>
                </c:pt>
              </c:numCache>
            </c:numRef>
          </c:val>
          <c:smooth val="0"/>
          <c:extLst>
            <c:ext xmlns:c16="http://schemas.microsoft.com/office/drawing/2014/chart" uri="{C3380CC4-5D6E-409C-BE32-E72D297353CC}">
              <c16:uniqueId val="{00000003-F9EB-4140-AE8D-F9BAD38ABD25}"/>
            </c:ext>
          </c:extLst>
        </c:ser>
        <c:ser>
          <c:idx val="4"/>
          <c:order val="4"/>
          <c:tx>
            <c:strRef>
              <c:f>'8C ASST PROF'!$E$76</c:f>
              <c:strCache>
                <c:ptCount val="1"/>
                <c:pt idx="0">
                  <c:v>BA-Diverse (29)</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'8C ASST PROF'!$F$71:$J$71</c:f>
              <c:strCache>
                <c:ptCount val="5"/>
                <c:pt idx="0">
                  <c:v>2015-2016</c:v>
                </c:pt>
                <c:pt idx="1">
                  <c:v>2016-2017</c:v>
                </c:pt>
                <c:pt idx="2">
                  <c:v>2017-2018</c:v>
                </c:pt>
                <c:pt idx="3">
                  <c:v>2018-2019</c:v>
                </c:pt>
                <c:pt idx="4">
                  <c:v>2019-2020</c:v>
                </c:pt>
              </c:strCache>
            </c:strRef>
          </c:cat>
          <c:val>
            <c:numRef>
              <c:f>'8C ASST PROF'!$F$76:$J$76</c:f>
              <c:numCache>
                <c:formatCode>_("$"* #,##0_);_("$"* \(#,##0\);_("$"* "-"??_);_(@_)</c:formatCode>
                <c:ptCount val="5"/>
                <c:pt idx="0">
                  <c:v>48096</c:v>
                </c:pt>
                <c:pt idx="1">
                  <c:v>47983</c:v>
                </c:pt>
                <c:pt idx="2">
                  <c:v>47755</c:v>
                </c:pt>
                <c:pt idx="3">
                  <c:v>50242</c:v>
                </c:pt>
                <c:pt idx="4">
                  <c:v>52660</c:v>
                </c:pt>
              </c:numCache>
            </c:numRef>
          </c:val>
          <c:smooth val="0"/>
          <c:extLst>
            <c:ext xmlns:c16="http://schemas.microsoft.com/office/drawing/2014/chart" uri="{C3380CC4-5D6E-409C-BE32-E72D297353CC}">
              <c16:uniqueId val="{00000004-F9EB-4140-AE8D-F9BAD38ABD25}"/>
            </c:ext>
          </c:extLst>
        </c:ser>
        <c:ser>
          <c:idx val="5"/>
          <c:order val="5"/>
          <c:tx>
            <c:strRef>
              <c:f>'8C ASST PROF'!$E$77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'8C ASST PROF'!$F$71:$J$71</c:f>
              <c:strCache>
                <c:ptCount val="5"/>
                <c:pt idx="0">
                  <c:v>2015-2016</c:v>
                </c:pt>
                <c:pt idx="1">
                  <c:v>2016-2017</c:v>
                </c:pt>
                <c:pt idx="2">
                  <c:v>2017-2018</c:v>
                </c:pt>
                <c:pt idx="3">
                  <c:v>2018-2019</c:v>
                </c:pt>
                <c:pt idx="4">
                  <c:v>2019-2020</c:v>
                </c:pt>
              </c:strCache>
            </c:strRef>
          </c:cat>
          <c:val>
            <c:numRef>
              <c:f>'8C ASST PROF'!$F$77:$J$77</c:f>
              <c:numCache>
                <c:formatCode>_("$"* #,##0_);_("$"* \(#,##0\);_("$"* "-"??_);_(@_)</c:formatCode>
                <c:ptCount val="5"/>
                <c:pt idx="0">
                  <c:v>53964</c:v>
                </c:pt>
                <c:pt idx="1">
                  <c:v>55410</c:v>
                </c:pt>
                <c:pt idx="2">
                  <c:v>56428</c:v>
                </c:pt>
                <c:pt idx="3">
                  <c:v>57764</c:v>
                </c:pt>
                <c:pt idx="4">
                  <c:v>57747</c:v>
                </c:pt>
              </c:numCache>
            </c:numRef>
          </c:val>
          <c:smooth val="0"/>
          <c:extLst>
            <c:ext xmlns:c16="http://schemas.microsoft.com/office/drawing/2014/chart" uri="{C3380CC4-5D6E-409C-BE32-E72D297353CC}">
              <c16:uniqueId val="{00000005-F9EB-4140-AE8D-F9BAD38ABD25}"/>
            </c:ext>
          </c:extLst>
        </c:ser>
        <c:ser>
          <c:idx val="6"/>
          <c:order val="6"/>
          <c:tx>
            <c:strRef>
              <c:f>'8C ASST PROF'!$E$78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'8C ASST PROF'!$F$71:$J$71</c:f>
              <c:strCache>
                <c:ptCount val="5"/>
                <c:pt idx="0">
                  <c:v>2015-2016</c:v>
                </c:pt>
                <c:pt idx="1">
                  <c:v>2016-2017</c:v>
                </c:pt>
                <c:pt idx="2">
                  <c:v>2017-2018</c:v>
                </c:pt>
                <c:pt idx="3">
                  <c:v>2018-2019</c:v>
                </c:pt>
                <c:pt idx="4">
                  <c:v>2019-2020</c:v>
                </c:pt>
              </c:strCache>
            </c:strRef>
          </c:cat>
          <c:val>
            <c:numRef>
              <c:f>'8C ASST PROF'!$F$78:$J$78</c:f>
              <c:numCache>
                <c:formatCode>_("$"* #,##0_);_("$"* \(#,##0\);_("$"* "-"??_);_(@_)</c:formatCode>
                <c:ptCount val="5"/>
                <c:pt idx="0">
                  <c:v>54423</c:v>
                </c:pt>
                <c:pt idx="1">
                  <c:v>55368</c:v>
                </c:pt>
                <c:pt idx="2">
                  <c:v>55522</c:v>
                </c:pt>
                <c:pt idx="3">
                  <c:v>59522</c:v>
                </c:pt>
                <c:pt idx="4">
                  <c:v>59150</c:v>
                </c:pt>
              </c:numCache>
            </c:numRef>
          </c:val>
          <c:smooth val="0"/>
          <c:extLst>
            <c:ext xmlns:c16="http://schemas.microsoft.com/office/drawing/2014/chart" uri="{C3380CC4-5D6E-409C-BE32-E72D297353CC}">
              <c16:uniqueId val="{00000006-F9EB-4140-AE8D-F9BAD38ABD25}"/>
            </c:ext>
          </c:extLst>
        </c:ser>
        <c:dLbls>
          <c:showLegendKey val="0"/>
          <c:showVal val="0"/>
          <c:showCatName val="0"/>
          <c:showSerName val="0"/>
          <c:showPercent val="0"/>
          <c:showBubbleSize val="0"/>
        </c:dLbls>
        <c:marker val="1"/>
        <c:smooth val="0"/>
        <c:axId val="762125896"/>
        <c:axId val="762126288"/>
      </c:lineChart>
      <c:catAx>
        <c:axId val="762125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62126288"/>
        <c:crosses val="autoZero"/>
        <c:auto val="1"/>
        <c:lblAlgn val="ctr"/>
        <c:lblOffset val="100"/>
        <c:tickLblSkip val="1"/>
        <c:tickMarkSkip val="1"/>
        <c:noMultiLvlLbl val="0"/>
      </c:catAx>
      <c:valAx>
        <c:axId val="762126288"/>
        <c:scaling>
          <c:orientation val="minMax"/>
          <c:min val="42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62125896"/>
        <c:crosses val="autoZero"/>
        <c:crossBetween val="between"/>
      </c:valAx>
      <c:spPr>
        <a:solidFill>
          <a:srgbClr val="C0C0C0"/>
        </a:solidFill>
        <a:ln w="12700">
          <a:solidFill>
            <a:srgbClr val="808080"/>
          </a:solidFill>
          <a:prstDash val="solid"/>
        </a:ln>
      </c:spPr>
    </c:plotArea>
    <c:legend>
      <c:legendPos val="r"/>
      <c:layout>
        <c:manualLayout>
          <c:xMode val="edge"/>
          <c:yMode val="edge"/>
          <c:x val="0.78726469491498485"/>
          <c:y val="2.6503613959492498E-2"/>
          <c:w val="0.20424542414510991"/>
          <c:h val="0.4464839582406813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71088430062794E-2"/>
          <c:y val="8.4577319888156602E-2"/>
          <c:w val="0.73800826655743901"/>
          <c:h val="0.81094724363350201"/>
        </c:manualLayout>
      </c:layout>
      <c:lineChart>
        <c:grouping val="standard"/>
        <c:varyColors val="0"/>
        <c:ser>
          <c:idx val="0"/>
          <c:order val="0"/>
          <c:tx>
            <c:strRef>
              <c:f>'9R ASSOC PROF'!$E$36</c:f>
              <c:strCache>
                <c:ptCount val="1"/>
                <c:pt idx="0">
                  <c:v>Far West (57)</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'9R ASSOC PROF'!$F$35:$J$35</c:f>
              <c:strCache>
                <c:ptCount val="5"/>
                <c:pt idx="0">
                  <c:v>2015-2016</c:v>
                </c:pt>
                <c:pt idx="1">
                  <c:v>2016-2017</c:v>
                </c:pt>
                <c:pt idx="2">
                  <c:v>2017-2018</c:v>
                </c:pt>
                <c:pt idx="3">
                  <c:v>2018-2019</c:v>
                </c:pt>
                <c:pt idx="4">
                  <c:v>2019-2020</c:v>
                </c:pt>
              </c:strCache>
            </c:strRef>
          </c:cat>
          <c:val>
            <c:numRef>
              <c:f>'9R ASSOC PROF'!$F$36:$J$36</c:f>
              <c:numCache>
                <c:formatCode>_("$"* #,##0_);_("$"* \(#,##0\);_("$"* "-"??_);_(@_)</c:formatCode>
                <c:ptCount val="5"/>
                <c:pt idx="0">
                  <c:v>71631</c:v>
                </c:pt>
                <c:pt idx="1">
                  <c:v>71563</c:v>
                </c:pt>
                <c:pt idx="2">
                  <c:v>71678</c:v>
                </c:pt>
                <c:pt idx="3">
                  <c:v>74879</c:v>
                </c:pt>
                <c:pt idx="4">
                  <c:v>75523</c:v>
                </c:pt>
              </c:numCache>
            </c:numRef>
          </c:val>
          <c:smooth val="0"/>
          <c:extLst>
            <c:ext xmlns:c16="http://schemas.microsoft.com/office/drawing/2014/chart" uri="{C3380CC4-5D6E-409C-BE32-E72D297353CC}">
              <c16:uniqueId val="{00000000-56DD-437A-9E99-555B40122700}"/>
            </c:ext>
          </c:extLst>
        </c:ser>
        <c:ser>
          <c:idx val="1"/>
          <c:order val="1"/>
          <c:tx>
            <c:strRef>
              <c:f>'9R ASSOC PROF'!$E$37</c:f>
              <c:strCache>
                <c:ptCount val="1"/>
                <c:pt idx="0">
                  <c:v>Mid East (127)</c:v>
                </c:pt>
              </c:strCache>
            </c:strRef>
          </c:tx>
          <c:spPr>
            <a:ln w="25400">
              <a:solidFill>
                <a:srgbClr val="DD0806"/>
              </a:solidFill>
              <a:prstDash val="solid"/>
            </a:ln>
          </c:spPr>
          <c:marker>
            <c:symbol val="star"/>
            <c:size val="5"/>
            <c:spPr>
              <a:noFill/>
              <a:ln>
                <a:solidFill>
                  <a:srgbClr val="DD0806"/>
                </a:solidFill>
                <a:prstDash val="solid"/>
              </a:ln>
            </c:spPr>
          </c:marker>
          <c:cat>
            <c:strRef>
              <c:f>'9R ASSOC PROF'!$F$35:$J$35</c:f>
              <c:strCache>
                <c:ptCount val="5"/>
                <c:pt idx="0">
                  <c:v>2015-2016</c:v>
                </c:pt>
                <c:pt idx="1">
                  <c:v>2016-2017</c:v>
                </c:pt>
                <c:pt idx="2">
                  <c:v>2017-2018</c:v>
                </c:pt>
                <c:pt idx="3">
                  <c:v>2018-2019</c:v>
                </c:pt>
                <c:pt idx="4">
                  <c:v>2019-2020</c:v>
                </c:pt>
              </c:strCache>
            </c:strRef>
          </c:cat>
          <c:val>
            <c:numRef>
              <c:f>'9R ASSOC PROF'!$F$37:$J$37</c:f>
              <c:numCache>
                <c:formatCode>_("$"* #,##0_);_("$"* \(#,##0\);_("$"* "-"??_);_(@_)</c:formatCode>
                <c:ptCount val="5"/>
                <c:pt idx="0">
                  <c:v>71028</c:v>
                </c:pt>
                <c:pt idx="1">
                  <c:v>72442</c:v>
                </c:pt>
                <c:pt idx="2">
                  <c:v>72936</c:v>
                </c:pt>
                <c:pt idx="3">
                  <c:v>73543</c:v>
                </c:pt>
                <c:pt idx="4">
                  <c:v>74305</c:v>
                </c:pt>
              </c:numCache>
            </c:numRef>
          </c:val>
          <c:smooth val="0"/>
          <c:extLst>
            <c:ext xmlns:c16="http://schemas.microsoft.com/office/drawing/2014/chart" uri="{C3380CC4-5D6E-409C-BE32-E72D297353CC}">
              <c16:uniqueId val="{00000001-56DD-437A-9E99-555B40122700}"/>
            </c:ext>
          </c:extLst>
        </c:ser>
        <c:ser>
          <c:idx val="2"/>
          <c:order val="2"/>
          <c:tx>
            <c:strRef>
              <c:f>'9R ASSOC PROF'!$E$38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'9R ASSOC PROF'!$F$35:$J$35</c:f>
              <c:strCache>
                <c:ptCount val="5"/>
                <c:pt idx="0">
                  <c:v>2015-2016</c:v>
                </c:pt>
                <c:pt idx="1">
                  <c:v>2016-2017</c:v>
                </c:pt>
                <c:pt idx="2">
                  <c:v>2017-2018</c:v>
                </c:pt>
                <c:pt idx="3">
                  <c:v>2018-2019</c:v>
                </c:pt>
                <c:pt idx="4">
                  <c:v>2019-2020</c:v>
                </c:pt>
              </c:strCache>
            </c:strRef>
          </c:cat>
          <c:val>
            <c:numRef>
              <c:f>'9R ASSOC PROF'!$F$38:$J$38</c:f>
              <c:numCache>
                <c:formatCode>_("$"* #,##0_);_("$"* \(#,##0\);_("$"* "-"??_);_(@_)</c:formatCode>
                <c:ptCount val="5"/>
                <c:pt idx="0">
                  <c:v>60813</c:v>
                </c:pt>
                <c:pt idx="1">
                  <c:v>61105.5</c:v>
                </c:pt>
                <c:pt idx="2">
                  <c:v>61261</c:v>
                </c:pt>
                <c:pt idx="3">
                  <c:v>62345</c:v>
                </c:pt>
                <c:pt idx="4">
                  <c:v>63639</c:v>
                </c:pt>
              </c:numCache>
            </c:numRef>
          </c:val>
          <c:smooth val="0"/>
          <c:extLst>
            <c:ext xmlns:c16="http://schemas.microsoft.com/office/drawing/2014/chart" uri="{C3380CC4-5D6E-409C-BE32-E72D297353CC}">
              <c16:uniqueId val="{00000002-56DD-437A-9E99-555B40122700}"/>
            </c:ext>
          </c:extLst>
        </c:ser>
        <c:ser>
          <c:idx val="3"/>
          <c:order val="3"/>
          <c:tx>
            <c:strRef>
              <c:f>'9R ASSOC PROF'!$E$39</c:f>
              <c:strCache>
                <c:ptCount val="1"/>
                <c:pt idx="0">
                  <c:v>New England (59)</c:v>
                </c:pt>
              </c:strCache>
            </c:strRef>
          </c:tx>
          <c:spPr>
            <a:ln w="25400">
              <a:solidFill>
                <a:srgbClr val="006411"/>
              </a:solidFill>
              <a:prstDash val="solid"/>
            </a:ln>
          </c:spPr>
          <c:marker>
            <c:symbol val="x"/>
            <c:size val="5"/>
            <c:spPr>
              <a:noFill/>
              <a:ln>
                <a:solidFill>
                  <a:srgbClr val="006411"/>
                </a:solidFill>
                <a:prstDash val="solid"/>
              </a:ln>
            </c:spPr>
          </c:marker>
          <c:cat>
            <c:strRef>
              <c:f>'9R ASSOC PROF'!$F$35:$J$35</c:f>
              <c:strCache>
                <c:ptCount val="5"/>
                <c:pt idx="0">
                  <c:v>2015-2016</c:v>
                </c:pt>
                <c:pt idx="1">
                  <c:v>2016-2017</c:v>
                </c:pt>
                <c:pt idx="2">
                  <c:v>2017-2018</c:v>
                </c:pt>
                <c:pt idx="3">
                  <c:v>2018-2019</c:v>
                </c:pt>
                <c:pt idx="4">
                  <c:v>2019-2020</c:v>
                </c:pt>
              </c:strCache>
            </c:strRef>
          </c:cat>
          <c:val>
            <c:numRef>
              <c:f>'9R ASSOC PROF'!$F$39:$J$39</c:f>
              <c:numCache>
                <c:formatCode>_("$"* #,##0_);_("$"* \(#,##0\);_("$"* "-"??_);_(@_)</c:formatCode>
                <c:ptCount val="5"/>
                <c:pt idx="0">
                  <c:v>75600</c:v>
                </c:pt>
                <c:pt idx="1">
                  <c:v>78121</c:v>
                </c:pt>
                <c:pt idx="2">
                  <c:v>80240</c:v>
                </c:pt>
                <c:pt idx="3">
                  <c:v>81732</c:v>
                </c:pt>
                <c:pt idx="4">
                  <c:v>82669</c:v>
                </c:pt>
              </c:numCache>
            </c:numRef>
          </c:val>
          <c:smooth val="0"/>
          <c:extLst>
            <c:ext xmlns:c16="http://schemas.microsoft.com/office/drawing/2014/chart" uri="{C3380CC4-5D6E-409C-BE32-E72D297353CC}">
              <c16:uniqueId val="{00000003-56DD-437A-9E99-555B40122700}"/>
            </c:ext>
          </c:extLst>
        </c:ser>
        <c:ser>
          <c:idx val="4"/>
          <c:order val="4"/>
          <c:tx>
            <c:strRef>
              <c:f>'9R ASSOC PROF'!$E$40</c:f>
              <c:strCache>
                <c:ptCount val="1"/>
                <c:pt idx="0">
                  <c:v>Southeast (170)</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'9R ASSOC PROF'!$F$35:$J$35</c:f>
              <c:strCache>
                <c:ptCount val="5"/>
                <c:pt idx="0">
                  <c:v>2015-2016</c:v>
                </c:pt>
                <c:pt idx="1">
                  <c:v>2016-2017</c:v>
                </c:pt>
                <c:pt idx="2">
                  <c:v>2017-2018</c:v>
                </c:pt>
                <c:pt idx="3">
                  <c:v>2018-2019</c:v>
                </c:pt>
                <c:pt idx="4">
                  <c:v>2019-2020</c:v>
                </c:pt>
              </c:strCache>
            </c:strRef>
          </c:cat>
          <c:val>
            <c:numRef>
              <c:f>'9R ASSOC PROF'!$F$40:$J$40</c:f>
              <c:numCache>
                <c:formatCode>_("$"* #,##0_);_("$"* \(#,##0\);_("$"* "-"??_);_(@_)</c:formatCode>
                <c:ptCount val="5"/>
                <c:pt idx="0">
                  <c:v>55489.5</c:v>
                </c:pt>
                <c:pt idx="1">
                  <c:v>57364</c:v>
                </c:pt>
                <c:pt idx="2">
                  <c:v>57597.5</c:v>
                </c:pt>
                <c:pt idx="3">
                  <c:v>58463.5</c:v>
                </c:pt>
                <c:pt idx="4">
                  <c:v>57353</c:v>
                </c:pt>
              </c:numCache>
            </c:numRef>
          </c:val>
          <c:smooth val="0"/>
          <c:extLst>
            <c:ext xmlns:c16="http://schemas.microsoft.com/office/drawing/2014/chart" uri="{C3380CC4-5D6E-409C-BE32-E72D297353CC}">
              <c16:uniqueId val="{00000004-56DD-437A-9E99-555B40122700}"/>
            </c:ext>
          </c:extLst>
        </c:ser>
        <c:ser>
          <c:idx val="5"/>
          <c:order val="5"/>
          <c:tx>
            <c:strRef>
              <c:f>'9R ASSOC PROF'!$E$41</c:f>
              <c:strCache>
                <c:ptCount val="1"/>
                <c:pt idx="0">
                  <c:v>West (73)</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'9R ASSOC PROF'!$F$35:$J$35</c:f>
              <c:strCache>
                <c:ptCount val="5"/>
                <c:pt idx="0">
                  <c:v>2015-2016</c:v>
                </c:pt>
                <c:pt idx="1">
                  <c:v>2016-2017</c:v>
                </c:pt>
                <c:pt idx="2">
                  <c:v>2017-2018</c:v>
                </c:pt>
                <c:pt idx="3">
                  <c:v>2018-2019</c:v>
                </c:pt>
                <c:pt idx="4">
                  <c:v>2019-2020</c:v>
                </c:pt>
              </c:strCache>
            </c:strRef>
          </c:cat>
          <c:val>
            <c:numRef>
              <c:f>'9R ASSOC PROF'!$F$41:$J$41</c:f>
              <c:numCache>
                <c:formatCode>_("$"* #,##0_);_("$"* \(#,##0\);_("$"* "-"??_);_(@_)</c:formatCode>
                <c:ptCount val="5"/>
                <c:pt idx="0">
                  <c:v>54846</c:v>
                </c:pt>
                <c:pt idx="1">
                  <c:v>55518</c:v>
                </c:pt>
                <c:pt idx="2">
                  <c:v>57485</c:v>
                </c:pt>
                <c:pt idx="3">
                  <c:v>57092</c:v>
                </c:pt>
                <c:pt idx="4">
                  <c:v>58294</c:v>
                </c:pt>
              </c:numCache>
            </c:numRef>
          </c:val>
          <c:smooth val="0"/>
          <c:extLst>
            <c:ext xmlns:c16="http://schemas.microsoft.com/office/drawing/2014/chart" uri="{C3380CC4-5D6E-409C-BE32-E72D297353CC}">
              <c16:uniqueId val="{00000005-56DD-437A-9E99-555B40122700}"/>
            </c:ext>
          </c:extLst>
        </c:ser>
        <c:ser>
          <c:idx val="6"/>
          <c:order val="6"/>
          <c:tx>
            <c:strRef>
              <c:f>'9R ASSOC PROF'!$E$42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'9R ASSOC PROF'!$F$35:$J$35</c:f>
              <c:strCache>
                <c:ptCount val="5"/>
                <c:pt idx="0">
                  <c:v>2015-2016</c:v>
                </c:pt>
                <c:pt idx="1">
                  <c:v>2016-2017</c:v>
                </c:pt>
                <c:pt idx="2">
                  <c:v>2017-2018</c:v>
                </c:pt>
                <c:pt idx="3">
                  <c:v>2018-2019</c:v>
                </c:pt>
                <c:pt idx="4">
                  <c:v>2019-2020</c:v>
                </c:pt>
              </c:strCache>
            </c:strRef>
          </c:cat>
          <c:val>
            <c:numRef>
              <c:f>'9R ASSOC PROF'!$F$42:$J$42</c:f>
              <c:numCache>
                <c:formatCode>_("$"* #,##0_);_("$"* \(#,##0\);_("$"* "-"??_);_(@_)</c:formatCode>
                <c:ptCount val="5"/>
                <c:pt idx="0">
                  <c:v>61996.5</c:v>
                </c:pt>
                <c:pt idx="1">
                  <c:v>62349</c:v>
                </c:pt>
                <c:pt idx="2">
                  <c:v>63357</c:v>
                </c:pt>
                <c:pt idx="3">
                  <c:v>64282.5</c:v>
                </c:pt>
                <c:pt idx="4">
                  <c:v>64884.5</c:v>
                </c:pt>
              </c:numCache>
            </c:numRef>
          </c:val>
          <c:smooth val="0"/>
          <c:extLst>
            <c:ext xmlns:c16="http://schemas.microsoft.com/office/drawing/2014/chart" uri="{C3380CC4-5D6E-409C-BE32-E72D297353CC}">
              <c16:uniqueId val="{00000006-56DD-437A-9E99-555B40122700}"/>
            </c:ext>
          </c:extLst>
        </c:ser>
        <c:dLbls>
          <c:showLegendKey val="0"/>
          <c:showVal val="0"/>
          <c:showCatName val="0"/>
          <c:showSerName val="0"/>
          <c:showPercent val="0"/>
          <c:showBubbleSize val="0"/>
        </c:dLbls>
        <c:marker val="1"/>
        <c:smooth val="0"/>
        <c:axId val="762118448"/>
        <c:axId val="762118840"/>
      </c:lineChart>
      <c:catAx>
        <c:axId val="762118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62118840"/>
        <c:crossesAt val="40000"/>
        <c:auto val="1"/>
        <c:lblAlgn val="ctr"/>
        <c:lblOffset val="100"/>
        <c:tickLblSkip val="1"/>
        <c:tickMarkSkip val="1"/>
        <c:noMultiLvlLbl val="0"/>
      </c:catAx>
      <c:valAx>
        <c:axId val="762118840"/>
        <c:scaling>
          <c:orientation val="minMax"/>
          <c:max val="85000"/>
          <c:min val="5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2118448"/>
        <c:crosses val="autoZero"/>
        <c:crossBetween val="between"/>
      </c:valAx>
      <c:spPr>
        <a:solidFill>
          <a:srgbClr val="C0C0C0"/>
        </a:solidFill>
        <a:ln w="3175">
          <a:solidFill>
            <a:srgbClr val="808080"/>
          </a:solidFill>
          <a:prstDash val="solid"/>
        </a:ln>
      </c:spPr>
    </c:plotArea>
    <c:legend>
      <c:legendPos val="r"/>
      <c:layout>
        <c:manualLayout>
          <c:xMode val="edge"/>
          <c:yMode val="edge"/>
          <c:x val="0.795358754217243"/>
          <c:y val="2.1582809629361616E-2"/>
          <c:w val="0.19564214740424146"/>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90640394088607E-2"/>
          <c:y val="8.5000103759892295E-2"/>
          <c:w val="0.74137931034482796"/>
          <c:h val="0.82750101013306898"/>
        </c:manualLayout>
      </c:layout>
      <c:lineChart>
        <c:grouping val="standard"/>
        <c:varyColors val="0"/>
        <c:ser>
          <c:idx val="0"/>
          <c:order val="0"/>
          <c:tx>
            <c:strRef>
              <c:f>'9R ASSOC PROF'!$E$71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'9R ASSOC PROF'!$F$70:$J$70</c:f>
              <c:strCache>
                <c:ptCount val="5"/>
                <c:pt idx="0">
                  <c:v>2015-2016</c:v>
                </c:pt>
                <c:pt idx="1">
                  <c:v>2016-2017</c:v>
                </c:pt>
                <c:pt idx="2">
                  <c:v>2017-2018</c:v>
                </c:pt>
                <c:pt idx="3">
                  <c:v>2018-2019</c:v>
                </c:pt>
                <c:pt idx="4">
                  <c:v>2019-2020</c:v>
                </c:pt>
              </c:strCache>
            </c:strRef>
          </c:cat>
          <c:val>
            <c:numRef>
              <c:f>'9R ASSOC PROF'!$F$71:$J$71</c:f>
              <c:numCache>
                <c:formatCode>_("$"* #,##0_);_("$"* \(#,##0\);_("$"* "-"??_);_(@_)</c:formatCode>
                <c:ptCount val="5"/>
                <c:pt idx="0">
                  <c:v>59751</c:v>
                </c:pt>
                <c:pt idx="1">
                  <c:v>61869</c:v>
                </c:pt>
                <c:pt idx="2">
                  <c:v>62540</c:v>
                </c:pt>
                <c:pt idx="3">
                  <c:v>63885</c:v>
                </c:pt>
                <c:pt idx="4">
                  <c:v>63364</c:v>
                </c:pt>
              </c:numCache>
            </c:numRef>
          </c:val>
          <c:smooth val="0"/>
          <c:extLst>
            <c:ext xmlns:c16="http://schemas.microsoft.com/office/drawing/2014/chart" uri="{C3380CC4-5D6E-409C-BE32-E72D297353CC}">
              <c16:uniqueId val="{00000000-B840-4602-A743-657CAA65F629}"/>
            </c:ext>
          </c:extLst>
        </c:ser>
        <c:ser>
          <c:idx val="1"/>
          <c:order val="1"/>
          <c:tx>
            <c:strRef>
              <c:f>'9R ASSOC PROF'!$E$72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'9R ASSOC PROF'!$F$70:$J$70</c:f>
              <c:strCache>
                <c:ptCount val="5"/>
                <c:pt idx="0">
                  <c:v>2015-2016</c:v>
                </c:pt>
                <c:pt idx="1">
                  <c:v>2016-2017</c:v>
                </c:pt>
                <c:pt idx="2">
                  <c:v>2017-2018</c:v>
                </c:pt>
                <c:pt idx="3">
                  <c:v>2018-2019</c:v>
                </c:pt>
                <c:pt idx="4">
                  <c:v>2019-2020</c:v>
                </c:pt>
              </c:strCache>
            </c:strRef>
          </c:cat>
          <c:val>
            <c:numRef>
              <c:f>'9R ASSOC PROF'!$F$72:$J$72</c:f>
              <c:numCache>
                <c:formatCode>_("$"* #,##0_);_("$"* \(#,##0\);_("$"* "-"??_);_(@_)</c:formatCode>
                <c:ptCount val="5"/>
                <c:pt idx="0">
                  <c:v>54846</c:v>
                </c:pt>
                <c:pt idx="1">
                  <c:v>55518</c:v>
                </c:pt>
                <c:pt idx="2">
                  <c:v>57485</c:v>
                </c:pt>
                <c:pt idx="3">
                  <c:v>57092</c:v>
                </c:pt>
                <c:pt idx="4">
                  <c:v>58294</c:v>
                </c:pt>
              </c:numCache>
            </c:numRef>
          </c:val>
          <c:smooth val="0"/>
          <c:extLst>
            <c:ext xmlns:c16="http://schemas.microsoft.com/office/drawing/2014/chart" uri="{C3380CC4-5D6E-409C-BE32-E72D297353CC}">
              <c16:uniqueId val="{00000001-B840-4602-A743-657CAA65F629}"/>
            </c:ext>
          </c:extLst>
        </c:ser>
        <c:ser>
          <c:idx val="2"/>
          <c:order val="2"/>
          <c:tx>
            <c:strRef>
              <c:f>'9R ASSOC PROF'!$E$73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'9R ASSOC PROF'!$F$70:$J$70</c:f>
              <c:strCache>
                <c:ptCount val="5"/>
                <c:pt idx="0">
                  <c:v>2015-2016</c:v>
                </c:pt>
                <c:pt idx="1">
                  <c:v>2016-2017</c:v>
                </c:pt>
                <c:pt idx="2">
                  <c:v>2017-2018</c:v>
                </c:pt>
                <c:pt idx="3">
                  <c:v>2018-2019</c:v>
                </c:pt>
                <c:pt idx="4">
                  <c:v>2019-2020</c:v>
                </c:pt>
              </c:strCache>
            </c:strRef>
          </c:cat>
          <c:val>
            <c:numRef>
              <c:f>'9R ASSOC PROF'!$F$73:$J$73</c:f>
              <c:numCache>
                <c:formatCode>_("$"* #,##0_);_("$"* \(#,##0\);_("$"* "-"??_);_(@_)</c:formatCode>
                <c:ptCount val="5"/>
                <c:pt idx="0">
                  <c:v>50229</c:v>
                </c:pt>
                <c:pt idx="1">
                  <c:v>49968</c:v>
                </c:pt>
                <c:pt idx="2">
                  <c:v>51217</c:v>
                </c:pt>
                <c:pt idx="3">
                  <c:v>52675</c:v>
                </c:pt>
                <c:pt idx="4">
                  <c:v>52693</c:v>
                </c:pt>
              </c:numCache>
            </c:numRef>
          </c:val>
          <c:smooth val="0"/>
          <c:extLst>
            <c:ext xmlns:c16="http://schemas.microsoft.com/office/drawing/2014/chart" uri="{C3380CC4-5D6E-409C-BE32-E72D297353CC}">
              <c16:uniqueId val="{00000002-B840-4602-A743-657CAA65F629}"/>
            </c:ext>
          </c:extLst>
        </c:ser>
        <c:ser>
          <c:idx val="3"/>
          <c:order val="3"/>
          <c:tx>
            <c:strRef>
              <c:f>'9R ASSOC PROF'!$E$74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'9R ASSOC PROF'!$F$70:$J$70</c:f>
              <c:strCache>
                <c:ptCount val="5"/>
                <c:pt idx="0">
                  <c:v>2015-2016</c:v>
                </c:pt>
                <c:pt idx="1">
                  <c:v>2016-2017</c:v>
                </c:pt>
                <c:pt idx="2">
                  <c:v>2017-2018</c:v>
                </c:pt>
                <c:pt idx="3">
                  <c:v>2018-2019</c:v>
                </c:pt>
                <c:pt idx="4">
                  <c:v>2019-2020</c:v>
                </c:pt>
              </c:strCache>
            </c:strRef>
          </c:cat>
          <c:val>
            <c:numRef>
              <c:f>'9R ASSOC PROF'!$F$74:$J$74</c:f>
              <c:numCache>
                <c:formatCode>_("$"* #,##0_);_("$"* \(#,##0\);_("$"* "-"??_);_(@_)</c:formatCode>
                <c:ptCount val="5"/>
                <c:pt idx="0">
                  <c:v>61996.5</c:v>
                </c:pt>
                <c:pt idx="1">
                  <c:v>62349</c:v>
                </c:pt>
                <c:pt idx="2">
                  <c:v>63357</c:v>
                </c:pt>
                <c:pt idx="3">
                  <c:v>64282.5</c:v>
                </c:pt>
                <c:pt idx="4">
                  <c:v>64884.5</c:v>
                </c:pt>
              </c:numCache>
            </c:numRef>
          </c:val>
          <c:smooth val="0"/>
          <c:extLst>
            <c:ext xmlns:c16="http://schemas.microsoft.com/office/drawing/2014/chart" uri="{C3380CC4-5D6E-409C-BE32-E72D297353CC}">
              <c16:uniqueId val="{00000003-B840-4602-A743-657CAA65F629}"/>
            </c:ext>
          </c:extLst>
        </c:ser>
        <c:ser>
          <c:idx val="4"/>
          <c:order val="4"/>
          <c:tx>
            <c:strRef>
              <c:f>'9R ASSOC PROF'!$E$75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'9R ASSOC PROF'!$F$70:$J$70</c:f>
              <c:strCache>
                <c:ptCount val="5"/>
                <c:pt idx="0">
                  <c:v>2015-2016</c:v>
                </c:pt>
                <c:pt idx="1">
                  <c:v>2016-2017</c:v>
                </c:pt>
                <c:pt idx="2">
                  <c:v>2017-2018</c:v>
                </c:pt>
                <c:pt idx="3">
                  <c:v>2018-2019</c:v>
                </c:pt>
                <c:pt idx="4">
                  <c:v>2019-2020</c:v>
                </c:pt>
              </c:strCache>
            </c:strRef>
          </c:cat>
          <c:val>
            <c:numRef>
              <c:f>'9R ASSOC PROF'!$F$75:$J$75</c:f>
              <c:numCache>
                <c:formatCode>_("$"* #,##0_);_("$"* \(#,##0\);_("$"* "-"??_);_(@_)</c:formatCode>
                <c:ptCount val="5"/>
                <c:pt idx="0">
                  <c:v>63747</c:v>
                </c:pt>
                <c:pt idx="1">
                  <c:v>63624</c:v>
                </c:pt>
                <c:pt idx="2">
                  <c:v>63432</c:v>
                </c:pt>
                <c:pt idx="3">
                  <c:v>64514</c:v>
                </c:pt>
                <c:pt idx="4">
                  <c:v>62508</c:v>
                </c:pt>
              </c:numCache>
            </c:numRef>
          </c:val>
          <c:smooth val="0"/>
          <c:extLst>
            <c:ext xmlns:c16="http://schemas.microsoft.com/office/drawing/2014/chart" uri="{C3380CC4-5D6E-409C-BE32-E72D297353CC}">
              <c16:uniqueId val="{00000004-B840-4602-A743-657CAA65F629}"/>
            </c:ext>
          </c:extLst>
        </c:ser>
        <c:dLbls>
          <c:showLegendKey val="0"/>
          <c:showVal val="0"/>
          <c:showCatName val="0"/>
          <c:showSerName val="0"/>
          <c:showPercent val="0"/>
          <c:showBubbleSize val="0"/>
        </c:dLbls>
        <c:marker val="1"/>
        <c:smooth val="0"/>
        <c:axId val="762126680"/>
        <c:axId val="762127856"/>
      </c:lineChart>
      <c:catAx>
        <c:axId val="762126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62127856"/>
        <c:crosses val="autoZero"/>
        <c:auto val="1"/>
        <c:lblAlgn val="ctr"/>
        <c:lblOffset val="100"/>
        <c:tickLblSkip val="1"/>
        <c:tickMarkSkip val="1"/>
        <c:noMultiLvlLbl val="0"/>
      </c:catAx>
      <c:valAx>
        <c:axId val="762127856"/>
        <c:scaling>
          <c:orientation val="minMax"/>
          <c:min val="48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2126680"/>
        <c:crosses val="autoZero"/>
        <c:crossBetween val="between"/>
      </c:valAx>
      <c:spPr>
        <a:solidFill>
          <a:srgbClr val="C0C0C0"/>
        </a:solidFill>
        <a:ln w="12700">
          <a:solidFill>
            <a:srgbClr val="808080"/>
          </a:solidFill>
          <a:prstDash val="solid"/>
        </a:ln>
      </c:spPr>
    </c:plotArea>
    <c:legend>
      <c:legendPos val="r"/>
      <c:layout>
        <c:manualLayout>
          <c:xMode val="edge"/>
          <c:yMode val="edge"/>
          <c:x val="0.79459285860131579"/>
          <c:y val="2.5906775077075186E-2"/>
          <c:w val="0.19307420504521527"/>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07166443045"/>
          <c:y val="5.7788944723618098E-2"/>
          <c:w val="0.72337864530260598"/>
          <c:h val="0.85678391959799005"/>
        </c:manualLayout>
      </c:layout>
      <c:lineChart>
        <c:grouping val="standard"/>
        <c:varyColors val="0"/>
        <c:ser>
          <c:idx val="0"/>
          <c:order val="0"/>
          <c:tx>
            <c:strRef>
              <c:f>'9F ASSOC PROF'!$E$71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'9F ASSOC PROF'!$F$70:$J$70</c:f>
              <c:strCache>
                <c:ptCount val="5"/>
                <c:pt idx="0">
                  <c:v>2015-2016</c:v>
                </c:pt>
                <c:pt idx="1">
                  <c:v>2016-2017</c:v>
                </c:pt>
                <c:pt idx="2">
                  <c:v>2017-2018</c:v>
                </c:pt>
                <c:pt idx="3">
                  <c:v>2018-2019</c:v>
                </c:pt>
                <c:pt idx="4">
                  <c:v>2019-2020</c:v>
                </c:pt>
              </c:strCache>
            </c:strRef>
          </c:cat>
          <c:val>
            <c:numRef>
              <c:f>'9F ASSOC PROF'!$F$71:$J$71</c:f>
              <c:numCache>
                <c:formatCode>_("$"* #,##0_);_("$"* \(#,##0\);_("$"* "-"??_);_(@_)</c:formatCode>
                <c:ptCount val="5"/>
                <c:pt idx="0">
                  <c:v>66069</c:v>
                </c:pt>
                <c:pt idx="1">
                  <c:v>68131</c:v>
                </c:pt>
                <c:pt idx="2">
                  <c:v>66478</c:v>
                </c:pt>
                <c:pt idx="3">
                  <c:v>66706</c:v>
                </c:pt>
                <c:pt idx="4">
                  <c:v>67199</c:v>
                </c:pt>
              </c:numCache>
            </c:numRef>
          </c:val>
          <c:smooth val="0"/>
          <c:extLst>
            <c:ext xmlns:c16="http://schemas.microsoft.com/office/drawing/2014/chart" uri="{C3380CC4-5D6E-409C-BE32-E72D297353CC}">
              <c16:uniqueId val="{00000000-8641-4043-84F8-EDBBEEA4C15B}"/>
            </c:ext>
          </c:extLst>
        </c:ser>
        <c:ser>
          <c:idx val="1"/>
          <c:order val="1"/>
          <c:tx>
            <c:strRef>
              <c:f>'9F ASSOC PROF'!$E$72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'9F ASSOC PROF'!$F$70:$J$70</c:f>
              <c:strCache>
                <c:ptCount val="5"/>
                <c:pt idx="0">
                  <c:v>2015-2016</c:v>
                </c:pt>
                <c:pt idx="1">
                  <c:v>2016-2017</c:v>
                </c:pt>
                <c:pt idx="2">
                  <c:v>2017-2018</c:v>
                </c:pt>
                <c:pt idx="3">
                  <c:v>2018-2019</c:v>
                </c:pt>
                <c:pt idx="4">
                  <c:v>2019-2020</c:v>
                </c:pt>
              </c:strCache>
            </c:strRef>
          </c:cat>
          <c:val>
            <c:numRef>
              <c:f>'9F ASSOC PROF'!$F$72:$J$72</c:f>
              <c:numCache>
                <c:formatCode>_("$"* #,##0_);_("$"* \(#,##0\);_("$"* "-"??_);_(@_)</c:formatCode>
                <c:ptCount val="5"/>
                <c:pt idx="0">
                  <c:v>57195</c:v>
                </c:pt>
                <c:pt idx="1">
                  <c:v>57361</c:v>
                </c:pt>
                <c:pt idx="2">
                  <c:v>59601</c:v>
                </c:pt>
                <c:pt idx="3">
                  <c:v>60119</c:v>
                </c:pt>
                <c:pt idx="4">
                  <c:v>60987</c:v>
                </c:pt>
              </c:numCache>
            </c:numRef>
          </c:val>
          <c:smooth val="0"/>
          <c:extLst>
            <c:ext xmlns:c16="http://schemas.microsoft.com/office/drawing/2014/chart" uri="{C3380CC4-5D6E-409C-BE32-E72D297353CC}">
              <c16:uniqueId val="{00000001-8641-4043-84F8-EDBBEEA4C15B}"/>
            </c:ext>
          </c:extLst>
        </c:ser>
        <c:ser>
          <c:idx val="2"/>
          <c:order val="2"/>
          <c:tx>
            <c:strRef>
              <c:f>'9F ASSOC PROF'!$E$73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'9F ASSOC PROF'!$F$70:$J$70</c:f>
              <c:strCache>
                <c:ptCount val="5"/>
                <c:pt idx="0">
                  <c:v>2015-2016</c:v>
                </c:pt>
                <c:pt idx="1">
                  <c:v>2016-2017</c:v>
                </c:pt>
                <c:pt idx="2">
                  <c:v>2017-2018</c:v>
                </c:pt>
                <c:pt idx="3">
                  <c:v>2018-2019</c:v>
                </c:pt>
                <c:pt idx="4">
                  <c:v>2019-2020</c:v>
                </c:pt>
              </c:strCache>
            </c:strRef>
          </c:cat>
          <c:val>
            <c:numRef>
              <c:f>'9F ASSOC PROF'!$F$73:$J$73</c:f>
              <c:numCache>
                <c:formatCode>_("$"* #,##0_);_("$"* \(#,##0\);_("$"* "-"??_);_(@_)</c:formatCode>
                <c:ptCount val="5"/>
                <c:pt idx="0">
                  <c:v>52560</c:v>
                </c:pt>
                <c:pt idx="1">
                  <c:v>53807</c:v>
                </c:pt>
                <c:pt idx="2">
                  <c:v>52075</c:v>
                </c:pt>
                <c:pt idx="3">
                  <c:v>54172</c:v>
                </c:pt>
                <c:pt idx="4">
                  <c:v>54563</c:v>
                </c:pt>
              </c:numCache>
            </c:numRef>
          </c:val>
          <c:smooth val="0"/>
          <c:extLst>
            <c:ext xmlns:c16="http://schemas.microsoft.com/office/drawing/2014/chart" uri="{C3380CC4-5D6E-409C-BE32-E72D297353CC}">
              <c16:uniqueId val="{00000002-8641-4043-84F8-EDBBEEA4C15B}"/>
            </c:ext>
          </c:extLst>
        </c:ser>
        <c:ser>
          <c:idx val="3"/>
          <c:order val="3"/>
          <c:tx>
            <c:strRef>
              <c:f>'9F ASSOC PROF'!$E$74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'9F ASSOC PROF'!$F$70:$J$70</c:f>
              <c:strCache>
                <c:ptCount val="5"/>
                <c:pt idx="0">
                  <c:v>2015-2016</c:v>
                </c:pt>
                <c:pt idx="1">
                  <c:v>2016-2017</c:v>
                </c:pt>
                <c:pt idx="2">
                  <c:v>2017-2018</c:v>
                </c:pt>
                <c:pt idx="3">
                  <c:v>2018-2019</c:v>
                </c:pt>
                <c:pt idx="4">
                  <c:v>2019-2020</c:v>
                </c:pt>
              </c:strCache>
            </c:strRef>
          </c:cat>
          <c:val>
            <c:numRef>
              <c:f>'9F ASSOC PROF'!$F$74:$J$74</c:f>
              <c:numCache>
                <c:formatCode>_("$"* #,##0_);_("$"* \(#,##0\);_("$"* "-"??_);_(@_)</c:formatCode>
                <c:ptCount val="5"/>
                <c:pt idx="0">
                  <c:v>48438</c:v>
                </c:pt>
                <c:pt idx="1">
                  <c:v>49803</c:v>
                </c:pt>
                <c:pt idx="2">
                  <c:v>49696</c:v>
                </c:pt>
                <c:pt idx="3">
                  <c:v>52723.5</c:v>
                </c:pt>
                <c:pt idx="4">
                  <c:v>53649.5</c:v>
                </c:pt>
              </c:numCache>
            </c:numRef>
          </c:val>
          <c:smooth val="0"/>
          <c:extLst>
            <c:ext xmlns:c16="http://schemas.microsoft.com/office/drawing/2014/chart" uri="{C3380CC4-5D6E-409C-BE32-E72D297353CC}">
              <c16:uniqueId val="{00000003-8641-4043-84F8-EDBBEEA4C15B}"/>
            </c:ext>
          </c:extLst>
        </c:ser>
        <c:ser>
          <c:idx val="4"/>
          <c:order val="4"/>
          <c:tx>
            <c:strRef>
              <c:f>'9F ASSOC PROF'!$E$75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'9F ASSOC PROF'!$F$70:$J$70</c:f>
              <c:strCache>
                <c:ptCount val="5"/>
                <c:pt idx="0">
                  <c:v>2015-2016</c:v>
                </c:pt>
                <c:pt idx="1">
                  <c:v>2016-2017</c:v>
                </c:pt>
                <c:pt idx="2">
                  <c:v>2017-2018</c:v>
                </c:pt>
                <c:pt idx="3">
                  <c:v>2018-2019</c:v>
                </c:pt>
                <c:pt idx="4">
                  <c:v>2019-2020</c:v>
                </c:pt>
              </c:strCache>
            </c:strRef>
          </c:cat>
          <c:val>
            <c:numRef>
              <c:f>'9F ASSOC PROF'!$F$75:$J$75</c:f>
              <c:numCache>
                <c:formatCode>_("$"* #,##0_);_("$"* \(#,##0\);_("$"* "-"??_);_(@_)</c:formatCode>
                <c:ptCount val="5"/>
                <c:pt idx="0">
                  <c:v>61996.5</c:v>
                </c:pt>
                <c:pt idx="1">
                  <c:v>62349</c:v>
                </c:pt>
                <c:pt idx="2">
                  <c:v>63357</c:v>
                </c:pt>
                <c:pt idx="3">
                  <c:v>64282.5</c:v>
                </c:pt>
                <c:pt idx="4">
                  <c:v>64884.5</c:v>
                </c:pt>
              </c:numCache>
            </c:numRef>
          </c:val>
          <c:smooth val="0"/>
          <c:extLst>
            <c:ext xmlns:c16="http://schemas.microsoft.com/office/drawing/2014/chart" uri="{C3380CC4-5D6E-409C-BE32-E72D297353CC}">
              <c16:uniqueId val="{00000004-8641-4043-84F8-EDBBEEA4C15B}"/>
            </c:ext>
          </c:extLst>
        </c:ser>
        <c:ser>
          <c:idx val="5"/>
          <c:order val="5"/>
          <c:tx>
            <c:strRef>
              <c:f>'9F ASSOC PROF'!$E$76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'9F ASSOC PROF'!$F$70:$J$70</c:f>
              <c:strCache>
                <c:ptCount val="5"/>
                <c:pt idx="0">
                  <c:v>2015-2016</c:v>
                </c:pt>
                <c:pt idx="1">
                  <c:v>2016-2017</c:v>
                </c:pt>
                <c:pt idx="2">
                  <c:v>2017-2018</c:v>
                </c:pt>
                <c:pt idx="3">
                  <c:v>2018-2019</c:v>
                </c:pt>
                <c:pt idx="4">
                  <c:v>2019-2020</c:v>
                </c:pt>
              </c:strCache>
            </c:strRef>
          </c:cat>
          <c:val>
            <c:numRef>
              <c:f>'9F ASSOC PROF'!$F$76:$J$76</c:f>
              <c:numCache>
                <c:formatCode>_("$"* #,##0_);_("$"* \(#,##0\);_("$"* "-"??_);_(@_)</c:formatCode>
                <c:ptCount val="5"/>
                <c:pt idx="0">
                  <c:v>63747</c:v>
                </c:pt>
                <c:pt idx="1">
                  <c:v>63624</c:v>
                </c:pt>
                <c:pt idx="2">
                  <c:v>63432</c:v>
                </c:pt>
                <c:pt idx="3">
                  <c:v>64514</c:v>
                </c:pt>
                <c:pt idx="4">
                  <c:v>62508</c:v>
                </c:pt>
              </c:numCache>
            </c:numRef>
          </c:val>
          <c:smooth val="0"/>
          <c:extLst>
            <c:ext xmlns:c16="http://schemas.microsoft.com/office/drawing/2014/chart" uri="{C3380CC4-5D6E-409C-BE32-E72D297353CC}">
              <c16:uniqueId val="{00000005-8641-4043-84F8-EDBBEEA4C15B}"/>
            </c:ext>
          </c:extLst>
        </c:ser>
        <c:dLbls>
          <c:showLegendKey val="0"/>
          <c:showVal val="0"/>
          <c:showCatName val="0"/>
          <c:showSerName val="0"/>
          <c:showPercent val="0"/>
          <c:showBubbleSize val="0"/>
        </c:dLbls>
        <c:marker val="1"/>
        <c:smooth val="0"/>
        <c:axId val="762127072"/>
        <c:axId val="762129032"/>
      </c:lineChart>
      <c:catAx>
        <c:axId val="762127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62129032"/>
        <c:crosses val="autoZero"/>
        <c:auto val="1"/>
        <c:lblAlgn val="ctr"/>
        <c:lblOffset val="100"/>
        <c:tickLblSkip val="1"/>
        <c:tickMarkSkip val="1"/>
        <c:noMultiLvlLbl val="0"/>
      </c:catAx>
      <c:valAx>
        <c:axId val="762129032"/>
        <c:scaling>
          <c:orientation val="minMax"/>
          <c:min val="48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62127072"/>
        <c:crosses val="autoZero"/>
        <c:crossBetween val="between"/>
      </c:valAx>
      <c:spPr>
        <a:solidFill>
          <a:srgbClr val="C0C0C0"/>
        </a:solidFill>
        <a:ln w="12700">
          <a:solidFill>
            <a:srgbClr val="808080"/>
          </a:solidFill>
          <a:prstDash val="solid"/>
        </a:ln>
      </c:spPr>
    </c:plotArea>
    <c:legend>
      <c:legendPos val="r"/>
      <c:layout>
        <c:manualLayout>
          <c:xMode val="edge"/>
          <c:yMode val="edge"/>
          <c:x val="0.77688732925403237"/>
          <c:y val="2.3397814253522851E-2"/>
          <c:w val="0.21084920229298873"/>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10429447853"/>
          <c:y val="5.7214069336105899E-2"/>
          <c:w val="0.72392638036809798"/>
          <c:h val="0.85821104004158899"/>
        </c:manualLayout>
      </c:layout>
      <c:lineChart>
        <c:grouping val="standard"/>
        <c:varyColors val="0"/>
        <c:ser>
          <c:idx val="0"/>
          <c:order val="0"/>
          <c:tx>
            <c:strRef>
              <c:f>'9F ASSOC PROF'!$E$36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'9F ASSOC PROF'!$F$35:$J$35</c:f>
              <c:strCache>
                <c:ptCount val="5"/>
                <c:pt idx="0">
                  <c:v>2015-2016</c:v>
                </c:pt>
                <c:pt idx="1">
                  <c:v>2016-2017</c:v>
                </c:pt>
                <c:pt idx="2">
                  <c:v>2017-2018</c:v>
                </c:pt>
                <c:pt idx="3">
                  <c:v>2018-2019</c:v>
                </c:pt>
                <c:pt idx="4">
                  <c:v>2019-2020</c:v>
                </c:pt>
              </c:strCache>
            </c:strRef>
          </c:cat>
          <c:val>
            <c:numRef>
              <c:f>'9F ASSOC PROF'!$F$36:$J$36</c:f>
              <c:numCache>
                <c:formatCode>_("$"* #,##0_);_("$"* \(#,##0\);_("$"* "-"??_);_(@_)</c:formatCode>
                <c:ptCount val="5"/>
                <c:pt idx="0">
                  <c:v>77634</c:v>
                </c:pt>
                <c:pt idx="1">
                  <c:v>79022</c:v>
                </c:pt>
                <c:pt idx="2">
                  <c:v>79387</c:v>
                </c:pt>
                <c:pt idx="3">
                  <c:v>81846</c:v>
                </c:pt>
                <c:pt idx="4">
                  <c:v>83068.5</c:v>
                </c:pt>
              </c:numCache>
            </c:numRef>
          </c:val>
          <c:smooth val="0"/>
          <c:extLst>
            <c:ext xmlns:c16="http://schemas.microsoft.com/office/drawing/2014/chart" uri="{C3380CC4-5D6E-409C-BE32-E72D297353CC}">
              <c16:uniqueId val="{00000000-E581-45AB-A043-2EEFADD519EE}"/>
            </c:ext>
          </c:extLst>
        </c:ser>
        <c:ser>
          <c:idx val="1"/>
          <c:order val="1"/>
          <c:tx>
            <c:strRef>
              <c:f>'9F ASSOC PROF'!$E$37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'9F ASSOC PROF'!$F$35:$J$35</c:f>
              <c:strCache>
                <c:ptCount val="5"/>
                <c:pt idx="0">
                  <c:v>2015-2016</c:v>
                </c:pt>
                <c:pt idx="1">
                  <c:v>2016-2017</c:v>
                </c:pt>
                <c:pt idx="2">
                  <c:v>2017-2018</c:v>
                </c:pt>
                <c:pt idx="3">
                  <c:v>2018-2019</c:v>
                </c:pt>
                <c:pt idx="4">
                  <c:v>2019-2020</c:v>
                </c:pt>
              </c:strCache>
            </c:strRef>
          </c:cat>
          <c:val>
            <c:numRef>
              <c:f>'9F ASSOC PROF'!$F$37:$J$37</c:f>
              <c:numCache>
                <c:formatCode>_("$"* #,##0_);_("$"* \(#,##0\);_("$"* "-"??_);_(@_)</c:formatCode>
                <c:ptCount val="5"/>
                <c:pt idx="0">
                  <c:v>63904.5</c:v>
                </c:pt>
                <c:pt idx="1">
                  <c:v>65266.5</c:v>
                </c:pt>
                <c:pt idx="2">
                  <c:v>65408</c:v>
                </c:pt>
                <c:pt idx="3">
                  <c:v>66452</c:v>
                </c:pt>
                <c:pt idx="4">
                  <c:v>67099.5</c:v>
                </c:pt>
              </c:numCache>
            </c:numRef>
          </c:val>
          <c:smooth val="0"/>
          <c:extLst>
            <c:ext xmlns:c16="http://schemas.microsoft.com/office/drawing/2014/chart" uri="{C3380CC4-5D6E-409C-BE32-E72D297353CC}">
              <c16:uniqueId val="{00000001-E581-45AB-A043-2EEFADD519EE}"/>
            </c:ext>
          </c:extLst>
        </c:ser>
        <c:ser>
          <c:idx val="2"/>
          <c:order val="2"/>
          <c:tx>
            <c:strRef>
              <c:f>'9F ASSOC PROF'!$E$38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'9F ASSOC PROF'!$F$35:$J$35</c:f>
              <c:strCache>
                <c:ptCount val="5"/>
                <c:pt idx="0">
                  <c:v>2015-2016</c:v>
                </c:pt>
                <c:pt idx="1">
                  <c:v>2016-2017</c:v>
                </c:pt>
                <c:pt idx="2">
                  <c:v>2017-2018</c:v>
                </c:pt>
                <c:pt idx="3">
                  <c:v>2018-2019</c:v>
                </c:pt>
                <c:pt idx="4">
                  <c:v>2019-2020</c:v>
                </c:pt>
              </c:strCache>
            </c:strRef>
          </c:cat>
          <c:val>
            <c:numRef>
              <c:f>'9F ASSOC PROF'!$F$38:$J$38</c:f>
              <c:numCache>
                <c:formatCode>_("$"* #,##0_);_("$"* \(#,##0\);_("$"* "-"??_);_(@_)</c:formatCode>
                <c:ptCount val="5"/>
                <c:pt idx="0">
                  <c:v>57780</c:v>
                </c:pt>
                <c:pt idx="1">
                  <c:v>58445</c:v>
                </c:pt>
                <c:pt idx="2">
                  <c:v>58773</c:v>
                </c:pt>
                <c:pt idx="3">
                  <c:v>59732</c:v>
                </c:pt>
                <c:pt idx="4">
                  <c:v>60343</c:v>
                </c:pt>
              </c:numCache>
            </c:numRef>
          </c:val>
          <c:smooth val="0"/>
          <c:extLst>
            <c:ext xmlns:c16="http://schemas.microsoft.com/office/drawing/2014/chart" uri="{C3380CC4-5D6E-409C-BE32-E72D297353CC}">
              <c16:uniqueId val="{00000002-E581-45AB-A043-2EEFADD519EE}"/>
            </c:ext>
          </c:extLst>
        </c:ser>
        <c:ser>
          <c:idx val="3"/>
          <c:order val="3"/>
          <c:tx>
            <c:strRef>
              <c:f>'9F ASSOC PROF'!$E$39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'9F ASSOC PROF'!$F$35:$J$35</c:f>
              <c:strCache>
                <c:ptCount val="5"/>
                <c:pt idx="0">
                  <c:v>2015-2016</c:v>
                </c:pt>
                <c:pt idx="1">
                  <c:v>2016-2017</c:v>
                </c:pt>
                <c:pt idx="2">
                  <c:v>2017-2018</c:v>
                </c:pt>
                <c:pt idx="3">
                  <c:v>2018-2019</c:v>
                </c:pt>
                <c:pt idx="4">
                  <c:v>2019-2020</c:v>
                </c:pt>
              </c:strCache>
            </c:strRef>
          </c:cat>
          <c:val>
            <c:numRef>
              <c:f>'9F ASSOC PROF'!$F$39:$J$39</c:f>
              <c:numCache>
                <c:formatCode>_("$"* #,##0_);_("$"* \(#,##0\);_("$"* "-"??_);_(@_)</c:formatCode>
                <c:ptCount val="5"/>
                <c:pt idx="0">
                  <c:v>53140.5</c:v>
                </c:pt>
                <c:pt idx="1">
                  <c:v>54057.5</c:v>
                </c:pt>
                <c:pt idx="2">
                  <c:v>53902.5</c:v>
                </c:pt>
                <c:pt idx="3">
                  <c:v>55229</c:v>
                </c:pt>
                <c:pt idx="4">
                  <c:v>55043</c:v>
                </c:pt>
              </c:numCache>
            </c:numRef>
          </c:val>
          <c:smooth val="0"/>
          <c:extLst>
            <c:ext xmlns:c16="http://schemas.microsoft.com/office/drawing/2014/chart" uri="{C3380CC4-5D6E-409C-BE32-E72D297353CC}">
              <c16:uniqueId val="{00000003-E581-45AB-A043-2EEFADD519EE}"/>
            </c:ext>
          </c:extLst>
        </c:ser>
        <c:ser>
          <c:idx val="4"/>
          <c:order val="4"/>
          <c:tx>
            <c:strRef>
              <c:f>'9F ASSOC PROF'!$E$40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'9F ASSOC PROF'!$F$35:$J$35</c:f>
              <c:strCache>
                <c:ptCount val="5"/>
                <c:pt idx="0">
                  <c:v>2015-2016</c:v>
                </c:pt>
                <c:pt idx="1">
                  <c:v>2016-2017</c:v>
                </c:pt>
                <c:pt idx="2">
                  <c:v>2017-2018</c:v>
                </c:pt>
                <c:pt idx="3">
                  <c:v>2018-2019</c:v>
                </c:pt>
                <c:pt idx="4">
                  <c:v>2019-2020</c:v>
                </c:pt>
              </c:strCache>
            </c:strRef>
          </c:cat>
          <c:val>
            <c:numRef>
              <c:f>'9F ASSOC PROF'!$F$40:$J$40</c:f>
              <c:numCache>
                <c:formatCode>_("$"* #,##0_);_("$"* \(#,##0\);_("$"* "-"??_);_(@_)</c:formatCode>
                <c:ptCount val="5"/>
                <c:pt idx="0">
                  <c:v>61996.5</c:v>
                </c:pt>
                <c:pt idx="1">
                  <c:v>62349</c:v>
                </c:pt>
                <c:pt idx="2">
                  <c:v>63357</c:v>
                </c:pt>
                <c:pt idx="3">
                  <c:v>64282.5</c:v>
                </c:pt>
                <c:pt idx="4">
                  <c:v>64884.5</c:v>
                </c:pt>
              </c:numCache>
            </c:numRef>
          </c:val>
          <c:smooth val="0"/>
          <c:extLst>
            <c:ext xmlns:c16="http://schemas.microsoft.com/office/drawing/2014/chart" uri="{C3380CC4-5D6E-409C-BE32-E72D297353CC}">
              <c16:uniqueId val="{00000004-E581-45AB-A043-2EEFADD519EE}"/>
            </c:ext>
          </c:extLst>
        </c:ser>
        <c:ser>
          <c:idx val="5"/>
          <c:order val="5"/>
          <c:tx>
            <c:strRef>
              <c:f>'9F ASSOC PROF'!$E$41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'9F ASSOC PROF'!$F$35:$J$35</c:f>
              <c:strCache>
                <c:ptCount val="5"/>
                <c:pt idx="0">
                  <c:v>2015-2016</c:v>
                </c:pt>
                <c:pt idx="1">
                  <c:v>2016-2017</c:v>
                </c:pt>
                <c:pt idx="2">
                  <c:v>2017-2018</c:v>
                </c:pt>
                <c:pt idx="3">
                  <c:v>2018-2019</c:v>
                </c:pt>
                <c:pt idx="4">
                  <c:v>2019-2020</c:v>
                </c:pt>
              </c:strCache>
            </c:strRef>
          </c:cat>
          <c:val>
            <c:numRef>
              <c:f>'9F ASSOC PROF'!$F$41:$J$41</c:f>
              <c:numCache>
                <c:formatCode>_("$"* #,##0_);_("$"* \(#,##0\);_("$"* "-"??_);_(@_)</c:formatCode>
                <c:ptCount val="5"/>
                <c:pt idx="0">
                  <c:v>63747</c:v>
                </c:pt>
                <c:pt idx="1">
                  <c:v>63624</c:v>
                </c:pt>
                <c:pt idx="2">
                  <c:v>63432</c:v>
                </c:pt>
                <c:pt idx="3">
                  <c:v>64514</c:v>
                </c:pt>
                <c:pt idx="4">
                  <c:v>62508</c:v>
                </c:pt>
              </c:numCache>
            </c:numRef>
          </c:val>
          <c:smooth val="0"/>
          <c:extLst>
            <c:ext xmlns:c16="http://schemas.microsoft.com/office/drawing/2014/chart" uri="{C3380CC4-5D6E-409C-BE32-E72D297353CC}">
              <c16:uniqueId val="{00000005-E581-45AB-A043-2EEFADD519EE}"/>
            </c:ext>
          </c:extLst>
        </c:ser>
        <c:dLbls>
          <c:showLegendKey val="0"/>
          <c:showVal val="0"/>
          <c:showCatName val="0"/>
          <c:showSerName val="0"/>
          <c:showPercent val="0"/>
          <c:showBubbleSize val="0"/>
        </c:dLbls>
        <c:marker val="1"/>
        <c:smooth val="0"/>
        <c:axId val="762128640"/>
        <c:axId val="762129424"/>
      </c:lineChart>
      <c:catAx>
        <c:axId val="762128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62129424"/>
        <c:crosses val="autoZero"/>
        <c:auto val="1"/>
        <c:lblAlgn val="ctr"/>
        <c:lblOffset val="100"/>
        <c:tickLblSkip val="1"/>
        <c:tickMarkSkip val="1"/>
        <c:noMultiLvlLbl val="0"/>
      </c:catAx>
      <c:valAx>
        <c:axId val="762129424"/>
        <c:scaling>
          <c:orientation val="minMax"/>
          <c:min val="50000"/>
        </c:scaling>
        <c:delete val="0"/>
        <c:axPos val="l"/>
        <c:majorGridlines>
          <c:spPr>
            <a:ln w="3175">
              <a:solidFill>
                <a:srgbClr val="000000"/>
              </a:solidFill>
              <a:prstDash val="solid"/>
            </a:ln>
          </c:spPr>
        </c:majorGridlines>
        <c:numFmt formatCode="\$#,##0" sourceLinked="0"/>
        <c:majorTickMark val="out"/>
        <c:minorTickMark val="none"/>
        <c:tickLblPos val="nextTo"/>
        <c:txPr>
          <a:bodyPr rot="0" vert="horz"/>
          <a:lstStyle/>
          <a:p>
            <a:pPr>
              <a:defRPr/>
            </a:pPr>
            <a:endParaRPr lang="en-US"/>
          </a:p>
        </c:txPr>
        <c:crossAx val="762128640"/>
        <c:crosses val="autoZero"/>
        <c:crossBetween val="between"/>
      </c:valAx>
      <c:spPr>
        <a:solidFill>
          <a:srgbClr val="C0C0C0"/>
        </a:solidFill>
        <a:ln w="12700">
          <a:solidFill>
            <a:srgbClr val="808080"/>
          </a:solidFill>
          <a:prstDash val="solid"/>
        </a:ln>
      </c:spPr>
    </c:plotArea>
    <c:legend>
      <c:legendPos val="r"/>
      <c:layout>
        <c:manualLayout>
          <c:xMode val="edge"/>
          <c:yMode val="edge"/>
          <c:x val="0.77903718639211628"/>
          <c:y val="3.1187161036483845E-2"/>
          <c:w val="0.20774324970456434"/>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83435582822"/>
          <c:y val="8.0200697546350105E-2"/>
          <c:w val="0.73251533742331298"/>
          <c:h val="0.81955087805176496"/>
        </c:manualLayout>
      </c:layout>
      <c:lineChart>
        <c:grouping val="standard"/>
        <c:varyColors val="0"/>
        <c:ser>
          <c:idx val="0"/>
          <c:order val="0"/>
          <c:tx>
            <c:strRef>
              <c:f>'9S ASSOC PROF'!$E$36</c:f>
              <c:strCache>
                <c:ptCount val="1"/>
                <c:pt idx="0">
                  <c:v>&gt;3,000 (109)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'9S ASSOC PROF'!$F$35:$J$35</c:f>
              <c:strCache>
                <c:ptCount val="5"/>
                <c:pt idx="0">
                  <c:v>2015-2016</c:v>
                </c:pt>
                <c:pt idx="1">
                  <c:v>2016-2017</c:v>
                </c:pt>
                <c:pt idx="2">
                  <c:v>2017-2018</c:v>
                </c:pt>
                <c:pt idx="3">
                  <c:v>2018-2019</c:v>
                </c:pt>
                <c:pt idx="4">
                  <c:v>2019-2020</c:v>
                </c:pt>
              </c:strCache>
            </c:strRef>
          </c:cat>
          <c:val>
            <c:numRef>
              <c:f>'9S ASSOC PROF'!$F$36:$J$36</c:f>
              <c:numCache>
                <c:formatCode>_("$"* #,##0_);_("$"* \(#,##0\);_("$"* "-"??_);_(@_)</c:formatCode>
                <c:ptCount val="5"/>
                <c:pt idx="0">
                  <c:v>74142</c:v>
                </c:pt>
                <c:pt idx="1">
                  <c:v>75705</c:v>
                </c:pt>
                <c:pt idx="2">
                  <c:v>75404</c:v>
                </c:pt>
                <c:pt idx="3">
                  <c:v>77399</c:v>
                </c:pt>
                <c:pt idx="4">
                  <c:v>78893</c:v>
                </c:pt>
              </c:numCache>
            </c:numRef>
          </c:val>
          <c:smooth val="0"/>
          <c:extLst>
            <c:ext xmlns:c16="http://schemas.microsoft.com/office/drawing/2014/chart" uri="{C3380CC4-5D6E-409C-BE32-E72D297353CC}">
              <c16:uniqueId val="{00000000-1292-4348-885B-2D46E147BF1E}"/>
            </c:ext>
          </c:extLst>
        </c:ser>
        <c:ser>
          <c:idx val="1"/>
          <c:order val="1"/>
          <c:tx>
            <c:strRef>
              <c:f>'9S ASSOC PROF'!$E$37</c:f>
              <c:strCache>
                <c:ptCount val="1"/>
                <c:pt idx="0">
                  <c:v>2,001-3,000 (137)</c:v>
                </c:pt>
              </c:strCache>
            </c:strRef>
          </c:tx>
          <c:spPr>
            <a:ln w="25400">
              <a:solidFill>
                <a:srgbClr val="DD0806"/>
              </a:solidFill>
              <a:prstDash val="solid"/>
            </a:ln>
          </c:spPr>
          <c:marker>
            <c:symbol val="star"/>
            <c:size val="5"/>
            <c:spPr>
              <a:noFill/>
              <a:ln>
                <a:solidFill>
                  <a:srgbClr val="DD0806"/>
                </a:solidFill>
                <a:prstDash val="solid"/>
              </a:ln>
            </c:spPr>
          </c:marker>
          <c:cat>
            <c:strRef>
              <c:f>'9S ASSOC PROF'!$F$35:$J$35</c:f>
              <c:strCache>
                <c:ptCount val="5"/>
                <c:pt idx="0">
                  <c:v>2015-2016</c:v>
                </c:pt>
                <c:pt idx="1">
                  <c:v>2016-2017</c:v>
                </c:pt>
                <c:pt idx="2">
                  <c:v>2017-2018</c:v>
                </c:pt>
                <c:pt idx="3">
                  <c:v>2018-2019</c:v>
                </c:pt>
                <c:pt idx="4">
                  <c:v>2019-2020</c:v>
                </c:pt>
              </c:strCache>
            </c:strRef>
          </c:cat>
          <c:val>
            <c:numRef>
              <c:f>'9S ASSOC PROF'!$F$37:$J$37</c:f>
              <c:numCache>
                <c:formatCode>_("$"* #,##0_);_("$"* \(#,##0\);_("$"* "-"??_);_(@_)</c:formatCode>
                <c:ptCount val="5"/>
                <c:pt idx="0">
                  <c:v>69345</c:v>
                </c:pt>
                <c:pt idx="1">
                  <c:v>71347</c:v>
                </c:pt>
                <c:pt idx="2">
                  <c:v>71571</c:v>
                </c:pt>
                <c:pt idx="3">
                  <c:v>72757</c:v>
                </c:pt>
                <c:pt idx="4">
                  <c:v>73068</c:v>
                </c:pt>
              </c:numCache>
            </c:numRef>
          </c:val>
          <c:smooth val="0"/>
          <c:extLst>
            <c:ext xmlns:c16="http://schemas.microsoft.com/office/drawing/2014/chart" uri="{C3380CC4-5D6E-409C-BE32-E72D297353CC}">
              <c16:uniqueId val="{00000001-1292-4348-885B-2D46E147BF1E}"/>
            </c:ext>
          </c:extLst>
        </c:ser>
        <c:ser>
          <c:idx val="2"/>
          <c:order val="2"/>
          <c:tx>
            <c:strRef>
              <c:f>'9S ASSOC PROF'!$E$38</c:f>
              <c:strCache>
                <c:ptCount val="1"/>
                <c:pt idx="0">
                  <c:v>1,000-2,000 (271)</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'9S ASSOC PROF'!$F$35:$J$35</c:f>
              <c:strCache>
                <c:ptCount val="5"/>
                <c:pt idx="0">
                  <c:v>2015-2016</c:v>
                </c:pt>
                <c:pt idx="1">
                  <c:v>2016-2017</c:v>
                </c:pt>
                <c:pt idx="2">
                  <c:v>2017-2018</c:v>
                </c:pt>
                <c:pt idx="3">
                  <c:v>2018-2019</c:v>
                </c:pt>
                <c:pt idx="4">
                  <c:v>2019-2020</c:v>
                </c:pt>
              </c:strCache>
            </c:strRef>
          </c:cat>
          <c:val>
            <c:numRef>
              <c:f>'9S ASSOC PROF'!$F$38:$J$38</c:f>
              <c:numCache>
                <c:formatCode>_("$"* #,##0_);_("$"* \(#,##0\);_("$"* "-"??_);_(@_)</c:formatCode>
                <c:ptCount val="5"/>
                <c:pt idx="0">
                  <c:v>60030</c:v>
                </c:pt>
                <c:pt idx="1">
                  <c:v>61248</c:v>
                </c:pt>
                <c:pt idx="2">
                  <c:v>61495</c:v>
                </c:pt>
                <c:pt idx="3">
                  <c:v>62557</c:v>
                </c:pt>
                <c:pt idx="4">
                  <c:v>63591</c:v>
                </c:pt>
              </c:numCache>
            </c:numRef>
          </c:val>
          <c:smooth val="0"/>
          <c:extLst>
            <c:ext xmlns:c16="http://schemas.microsoft.com/office/drawing/2014/chart" uri="{C3380CC4-5D6E-409C-BE32-E72D297353CC}">
              <c16:uniqueId val="{00000002-1292-4348-885B-2D46E147BF1E}"/>
            </c:ext>
          </c:extLst>
        </c:ser>
        <c:ser>
          <c:idx val="3"/>
          <c:order val="3"/>
          <c:tx>
            <c:strRef>
              <c:f>'9S ASSOC PROF'!$E$39</c:f>
              <c:strCache>
                <c:ptCount val="1"/>
                <c:pt idx="0">
                  <c:v>&lt;1,000 (149)</c:v>
                </c:pt>
              </c:strCache>
            </c:strRef>
          </c:tx>
          <c:spPr>
            <a:ln w="25400">
              <a:solidFill>
                <a:srgbClr val="006411"/>
              </a:solidFill>
              <a:prstDash val="solid"/>
            </a:ln>
          </c:spPr>
          <c:marker>
            <c:symbol val="x"/>
            <c:size val="5"/>
            <c:spPr>
              <a:noFill/>
              <a:ln>
                <a:solidFill>
                  <a:srgbClr val="006411"/>
                </a:solidFill>
                <a:prstDash val="solid"/>
              </a:ln>
            </c:spPr>
          </c:marker>
          <c:cat>
            <c:strRef>
              <c:f>'9S ASSOC PROF'!$F$35:$J$35</c:f>
              <c:strCache>
                <c:ptCount val="5"/>
                <c:pt idx="0">
                  <c:v>2015-2016</c:v>
                </c:pt>
                <c:pt idx="1">
                  <c:v>2016-2017</c:v>
                </c:pt>
                <c:pt idx="2">
                  <c:v>2017-2018</c:v>
                </c:pt>
                <c:pt idx="3">
                  <c:v>2018-2019</c:v>
                </c:pt>
                <c:pt idx="4">
                  <c:v>2019-2020</c:v>
                </c:pt>
              </c:strCache>
            </c:strRef>
          </c:cat>
          <c:val>
            <c:numRef>
              <c:f>'9S ASSOC PROF'!$F$39:$J$39</c:f>
              <c:numCache>
                <c:formatCode>_("$"* #,##0_);_("$"* \(#,##0\);_("$"* "-"??_);_(@_)</c:formatCode>
                <c:ptCount val="5"/>
                <c:pt idx="0">
                  <c:v>51561</c:v>
                </c:pt>
                <c:pt idx="1">
                  <c:v>52771</c:v>
                </c:pt>
                <c:pt idx="2">
                  <c:v>52996</c:v>
                </c:pt>
                <c:pt idx="3">
                  <c:v>54981</c:v>
                </c:pt>
                <c:pt idx="4">
                  <c:v>54563</c:v>
                </c:pt>
              </c:numCache>
            </c:numRef>
          </c:val>
          <c:smooth val="0"/>
          <c:extLst>
            <c:ext xmlns:c16="http://schemas.microsoft.com/office/drawing/2014/chart" uri="{C3380CC4-5D6E-409C-BE32-E72D297353CC}">
              <c16:uniqueId val="{00000003-1292-4348-885B-2D46E147BF1E}"/>
            </c:ext>
          </c:extLst>
        </c:ser>
        <c:ser>
          <c:idx val="4"/>
          <c:order val="4"/>
          <c:tx>
            <c:strRef>
              <c:f>'9S ASSOC PROF'!$E$40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'9S ASSOC PROF'!$F$35:$J$35</c:f>
              <c:strCache>
                <c:ptCount val="5"/>
                <c:pt idx="0">
                  <c:v>2015-2016</c:v>
                </c:pt>
                <c:pt idx="1">
                  <c:v>2016-2017</c:v>
                </c:pt>
                <c:pt idx="2">
                  <c:v>2017-2018</c:v>
                </c:pt>
                <c:pt idx="3">
                  <c:v>2018-2019</c:v>
                </c:pt>
                <c:pt idx="4">
                  <c:v>2019-2020</c:v>
                </c:pt>
              </c:strCache>
            </c:strRef>
          </c:cat>
          <c:val>
            <c:numRef>
              <c:f>'9S ASSOC PROF'!$F$40:$J$40</c:f>
              <c:numCache>
                <c:formatCode>_("$"* #,##0_);_("$"* \(#,##0\);_("$"* "-"??_);_(@_)</c:formatCode>
                <c:ptCount val="5"/>
                <c:pt idx="0">
                  <c:v>61996.5</c:v>
                </c:pt>
                <c:pt idx="1">
                  <c:v>62349</c:v>
                </c:pt>
                <c:pt idx="2">
                  <c:v>63357</c:v>
                </c:pt>
                <c:pt idx="3">
                  <c:v>64282.5</c:v>
                </c:pt>
                <c:pt idx="4">
                  <c:v>64884.5</c:v>
                </c:pt>
              </c:numCache>
            </c:numRef>
          </c:val>
          <c:smooth val="0"/>
          <c:extLst>
            <c:ext xmlns:c16="http://schemas.microsoft.com/office/drawing/2014/chart" uri="{C3380CC4-5D6E-409C-BE32-E72D297353CC}">
              <c16:uniqueId val="{00000004-1292-4348-885B-2D46E147BF1E}"/>
            </c:ext>
          </c:extLst>
        </c:ser>
        <c:ser>
          <c:idx val="5"/>
          <c:order val="5"/>
          <c:tx>
            <c:strRef>
              <c:f>'9S ASSOC PROF'!$E$41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'9S ASSOC PROF'!$F$35:$J$35</c:f>
              <c:strCache>
                <c:ptCount val="5"/>
                <c:pt idx="0">
                  <c:v>2015-2016</c:v>
                </c:pt>
                <c:pt idx="1">
                  <c:v>2016-2017</c:v>
                </c:pt>
                <c:pt idx="2">
                  <c:v>2017-2018</c:v>
                </c:pt>
                <c:pt idx="3">
                  <c:v>2018-2019</c:v>
                </c:pt>
                <c:pt idx="4">
                  <c:v>2019-2020</c:v>
                </c:pt>
              </c:strCache>
            </c:strRef>
          </c:cat>
          <c:val>
            <c:numRef>
              <c:f>'9S ASSOC PROF'!$F$41:$J$41</c:f>
              <c:numCache>
                <c:formatCode>_("$"* #,##0_);_("$"* \(#,##0\);_("$"* "-"??_);_(@_)</c:formatCode>
                <c:ptCount val="5"/>
                <c:pt idx="0">
                  <c:v>63747</c:v>
                </c:pt>
                <c:pt idx="1">
                  <c:v>63624</c:v>
                </c:pt>
                <c:pt idx="2">
                  <c:v>63432</c:v>
                </c:pt>
                <c:pt idx="3">
                  <c:v>64514</c:v>
                </c:pt>
                <c:pt idx="4">
                  <c:v>62508</c:v>
                </c:pt>
              </c:numCache>
            </c:numRef>
          </c:val>
          <c:smooth val="0"/>
          <c:extLst>
            <c:ext xmlns:c16="http://schemas.microsoft.com/office/drawing/2014/chart" uri="{C3380CC4-5D6E-409C-BE32-E72D297353CC}">
              <c16:uniqueId val="{00000005-1292-4348-885B-2D46E147BF1E}"/>
            </c:ext>
          </c:extLst>
        </c:ser>
        <c:dLbls>
          <c:showLegendKey val="0"/>
          <c:showVal val="0"/>
          <c:showCatName val="0"/>
          <c:showSerName val="0"/>
          <c:showPercent val="0"/>
          <c:showBubbleSize val="0"/>
        </c:dLbls>
        <c:marker val="1"/>
        <c:smooth val="0"/>
        <c:axId val="818480808"/>
        <c:axId val="818479240"/>
      </c:lineChart>
      <c:catAx>
        <c:axId val="818480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18479240"/>
        <c:crosses val="autoZero"/>
        <c:auto val="1"/>
        <c:lblAlgn val="ctr"/>
        <c:lblOffset val="100"/>
        <c:tickLblSkip val="1"/>
        <c:tickMarkSkip val="1"/>
        <c:noMultiLvlLbl val="0"/>
      </c:catAx>
      <c:valAx>
        <c:axId val="818479240"/>
        <c:scaling>
          <c:orientation val="minMax"/>
          <c:min val="5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8480808"/>
        <c:crosses val="autoZero"/>
        <c:crossBetween val="between"/>
      </c:valAx>
      <c:spPr>
        <a:solidFill>
          <a:srgbClr val="C0C0C0"/>
        </a:solidFill>
        <a:ln w="12700">
          <a:solidFill>
            <a:srgbClr val="808080"/>
          </a:solidFill>
          <a:prstDash val="solid"/>
        </a:ln>
      </c:spPr>
    </c:plotArea>
    <c:legend>
      <c:legendPos val="r"/>
      <c:layout>
        <c:manualLayout>
          <c:xMode val="edge"/>
          <c:yMode val="edge"/>
          <c:x val="0.79546555626659143"/>
          <c:y val="2.923389255195806E-2"/>
          <c:w val="0.19225325498842202"/>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06579460742293E-2"/>
          <c:y val="0.19277165136616201"/>
          <c:w val="0.90543944259623099"/>
          <c:h val="0.72891780672829998"/>
        </c:manualLayout>
      </c:layout>
      <c:lineChart>
        <c:grouping val="standard"/>
        <c:varyColors val="0"/>
        <c:ser>
          <c:idx val="0"/>
          <c:order val="0"/>
          <c:tx>
            <c:strRef>
              <c:f>'FACULTY TRENDS'!$C$27</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'FACULTY TRENDS'!$D$26:$H$26</c:f>
              <c:strCache>
                <c:ptCount val="5"/>
                <c:pt idx="0">
                  <c:v>Fall 2015</c:v>
                </c:pt>
                <c:pt idx="1">
                  <c:v>Fall 2016</c:v>
                </c:pt>
                <c:pt idx="2">
                  <c:v>Fall 2017</c:v>
                </c:pt>
                <c:pt idx="3">
                  <c:v>Fall 2018</c:v>
                </c:pt>
                <c:pt idx="4">
                  <c:v>Fall 2019</c:v>
                </c:pt>
              </c:strCache>
            </c:strRef>
          </c:cat>
          <c:val>
            <c:numRef>
              <c:f>'FACULTY TRENDS'!$D$27:$H$27</c:f>
              <c:numCache>
                <c:formatCode>0.0%</c:formatCode>
                <c:ptCount val="5"/>
                <c:pt idx="0">
                  <c:v>0.229437229437229</c:v>
                </c:pt>
                <c:pt idx="1">
                  <c:v>0.230769230769231</c:v>
                </c:pt>
                <c:pt idx="2">
                  <c:v>0.238095238095238</c:v>
                </c:pt>
                <c:pt idx="3">
                  <c:v>0.237569060773481</c:v>
                </c:pt>
                <c:pt idx="4">
                  <c:v>0.238751147842057</c:v>
                </c:pt>
              </c:numCache>
            </c:numRef>
          </c:val>
          <c:smooth val="0"/>
          <c:extLst>
            <c:ext xmlns:c16="http://schemas.microsoft.com/office/drawing/2014/chart" uri="{C3380CC4-5D6E-409C-BE32-E72D297353CC}">
              <c16:uniqueId val="{00000000-DA76-4FE8-A51C-5E8AC30D16BD}"/>
            </c:ext>
          </c:extLst>
        </c:ser>
        <c:ser>
          <c:idx val="1"/>
          <c:order val="1"/>
          <c:tx>
            <c:strRef>
              <c:f>'FACULTY TRENDS'!$C$28</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'FACULTY TRENDS'!$D$26:$H$26</c:f>
              <c:strCache>
                <c:ptCount val="5"/>
                <c:pt idx="0">
                  <c:v>Fall 2015</c:v>
                </c:pt>
                <c:pt idx="1">
                  <c:v>Fall 2016</c:v>
                </c:pt>
                <c:pt idx="2">
                  <c:v>Fall 2017</c:v>
                </c:pt>
                <c:pt idx="3">
                  <c:v>Fall 2018</c:v>
                </c:pt>
                <c:pt idx="4">
                  <c:v>Fall 2019</c:v>
                </c:pt>
              </c:strCache>
            </c:strRef>
          </c:cat>
          <c:val>
            <c:numRef>
              <c:f>'FACULTY TRENDS'!$D$28:$H$28</c:f>
              <c:numCache>
                <c:formatCode>0.0%</c:formatCode>
                <c:ptCount val="5"/>
                <c:pt idx="0">
                  <c:v>0.21929824561403499</c:v>
                </c:pt>
                <c:pt idx="1">
                  <c:v>0.25816993464052301</c:v>
                </c:pt>
                <c:pt idx="2">
                  <c:v>0.25581395348837199</c:v>
                </c:pt>
                <c:pt idx="3">
                  <c:v>0.249343832020997</c:v>
                </c:pt>
                <c:pt idx="4">
                  <c:v>0.25555555555555598</c:v>
                </c:pt>
              </c:numCache>
            </c:numRef>
          </c:val>
          <c:smooth val="0"/>
          <c:extLst>
            <c:ext xmlns:c16="http://schemas.microsoft.com/office/drawing/2014/chart" uri="{C3380CC4-5D6E-409C-BE32-E72D297353CC}">
              <c16:uniqueId val="{00000001-DA76-4FE8-A51C-5E8AC30D16BD}"/>
            </c:ext>
          </c:extLst>
        </c:ser>
        <c:ser>
          <c:idx val="2"/>
          <c:order val="2"/>
          <c:tx>
            <c:strRef>
              <c:f>'FACULTY TRENDS'!$C$29</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'FACULTY TRENDS'!$D$26:$H$26</c:f>
              <c:strCache>
                <c:ptCount val="5"/>
                <c:pt idx="0">
                  <c:v>Fall 2015</c:v>
                </c:pt>
                <c:pt idx="1">
                  <c:v>Fall 2016</c:v>
                </c:pt>
                <c:pt idx="2">
                  <c:v>Fall 2017</c:v>
                </c:pt>
                <c:pt idx="3">
                  <c:v>Fall 2018</c:v>
                </c:pt>
                <c:pt idx="4">
                  <c:v>Fall 2019</c:v>
                </c:pt>
              </c:strCache>
            </c:strRef>
          </c:cat>
          <c:val>
            <c:numRef>
              <c:f>'FACULTY TRENDS'!$D$29:$H$29</c:f>
              <c:numCache>
                <c:formatCode>0.0%</c:formatCode>
                <c:ptCount val="5"/>
                <c:pt idx="0">
                  <c:v>0.15625</c:v>
                </c:pt>
                <c:pt idx="1">
                  <c:v>0.149305555555556</c:v>
                </c:pt>
                <c:pt idx="2">
                  <c:v>0.15463917525773199</c:v>
                </c:pt>
                <c:pt idx="3">
                  <c:v>0.15686274509803899</c:v>
                </c:pt>
                <c:pt idx="4">
                  <c:v>0.16339869281045799</c:v>
                </c:pt>
              </c:numCache>
            </c:numRef>
          </c:val>
          <c:smooth val="0"/>
          <c:extLst>
            <c:ext xmlns:c16="http://schemas.microsoft.com/office/drawing/2014/chart" uri="{C3380CC4-5D6E-409C-BE32-E72D297353CC}">
              <c16:uniqueId val="{00000002-DA76-4FE8-A51C-5E8AC30D16BD}"/>
            </c:ext>
          </c:extLst>
        </c:ser>
        <c:dLbls>
          <c:showLegendKey val="0"/>
          <c:showVal val="0"/>
          <c:showCatName val="0"/>
          <c:showSerName val="0"/>
          <c:showPercent val="0"/>
          <c:showBubbleSize val="0"/>
        </c:dLbls>
        <c:marker val="1"/>
        <c:smooth val="0"/>
        <c:axId val="819084424"/>
        <c:axId val="819090696"/>
      </c:lineChart>
      <c:catAx>
        <c:axId val="819084424"/>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0696"/>
        <c:crosses val="max"/>
        <c:auto val="1"/>
        <c:lblAlgn val="ctr"/>
        <c:lblOffset val="100"/>
        <c:tickLblSkip val="1"/>
        <c:tickMarkSkip val="1"/>
        <c:noMultiLvlLbl val="0"/>
      </c:catAx>
      <c:valAx>
        <c:axId val="819090696"/>
        <c:scaling>
          <c:orientation val="minMax"/>
          <c:min val="5.000000000000001E-2"/>
        </c:scaling>
        <c:delete val="0"/>
        <c:axPos val="l"/>
        <c:majorGridlines>
          <c:spPr>
            <a:ln w="3175">
              <a:solidFill>
                <a:srgbClr val="000000"/>
              </a:solidFill>
              <a:prstDash val="solid"/>
            </a:ln>
          </c:spPr>
        </c:majorGridlines>
        <c:numFmt formatCode="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819084424"/>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10429447853"/>
          <c:y val="5.7934580071458901E-2"/>
          <c:w val="0.73006134969325098"/>
          <c:h val="0.86398091150045198"/>
        </c:manualLayout>
      </c:layout>
      <c:lineChart>
        <c:grouping val="standard"/>
        <c:varyColors val="0"/>
        <c:ser>
          <c:idx val="0"/>
          <c:order val="0"/>
          <c:tx>
            <c:strRef>
              <c:f>'9S ASSOC PROF'!$E$71</c:f>
              <c:strCache>
                <c:ptCount val="1"/>
                <c:pt idx="0">
                  <c:v>&gt;3,000 (6)</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'9S ASSOC PROF'!$F$70:$J$70</c:f>
              <c:strCache>
                <c:ptCount val="5"/>
                <c:pt idx="0">
                  <c:v>2015-2016</c:v>
                </c:pt>
                <c:pt idx="1">
                  <c:v>2016-2017</c:v>
                </c:pt>
                <c:pt idx="2">
                  <c:v>2017-2018</c:v>
                </c:pt>
                <c:pt idx="3">
                  <c:v>2018-2019</c:v>
                </c:pt>
                <c:pt idx="4">
                  <c:v>2019-2020</c:v>
                </c:pt>
              </c:strCache>
            </c:strRef>
          </c:cat>
          <c:val>
            <c:numRef>
              <c:f>'9S ASSOC PROF'!$F$71:$J$71</c:f>
              <c:numCache>
                <c:formatCode>_("$"* #,##0_);_("$"* \(#,##0\);_("$"* "-"??_);_(@_)</c:formatCode>
                <c:ptCount val="5"/>
                <c:pt idx="0">
                  <c:v>68211</c:v>
                </c:pt>
                <c:pt idx="1">
                  <c:v>70658.5</c:v>
                </c:pt>
                <c:pt idx="2">
                  <c:v>70651.5</c:v>
                </c:pt>
                <c:pt idx="3">
                  <c:v>72112.5</c:v>
                </c:pt>
                <c:pt idx="4">
                  <c:v>68185.5</c:v>
                </c:pt>
              </c:numCache>
            </c:numRef>
          </c:val>
          <c:smooth val="0"/>
          <c:extLst>
            <c:ext xmlns:c16="http://schemas.microsoft.com/office/drawing/2014/chart" uri="{C3380CC4-5D6E-409C-BE32-E72D297353CC}">
              <c16:uniqueId val="{00000000-E4D0-40FC-878A-C536392F90BF}"/>
            </c:ext>
          </c:extLst>
        </c:ser>
        <c:ser>
          <c:idx val="1"/>
          <c:order val="1"/>
          <c:tx>
            <c:strRef>
              <c:f>'9S ASSOC PROF'!$E$72</c:f>
              <c:strCache>
                <c:ptCount val="1"/>
                <c:pt idx="0">
                  <c:v>2,001-3,000 (14)</c:v>
                </c:pt>
              </c:strCache>
            </c:strRef>
          </c:tx>
          <c:spPr>
            <a:ln w="25400">
              <a:solidFill>
                <a:srgbClr val="DD0806"/>
              </a:solidFill>
              <a:prstDash val="solid"/>
            </a:ln>
          </c:spPr>
          <c:marker>
            <c:symbol val="star"/>
            <c:size val="5"/>
            <c:spPr>
              <a:noFill/>
              <a:ln>
                <a:solidFill>
                  <a:srgbClr val="DD0806"/>
                </a:solidFill>
                <a:prstDash val="solid"/>
              </a:ln>
            </c:spPr>
          </c:marker>
          <c:cat>
            <c:strRef>
              <c:f>'9S ASSOC PROF'!$F$70:$J$70</c:f>
              <c:strCache>
                <c:ptCount val="5"/>
                <c:pt idx="0">
                  <c:v>2015-2016</c:v>
                </c:pt>
                <c:pt idx="1">
                  <c:v>2016-2017</c:v>
                </c:pt>
                <c:pt idx="2">
                  <c:v>2017-2018</c:v>
                </c:pt>
                <c:pt idx="3">
                  <c:v>2018-2019</c:v>
                </c:pt>
                <c:pt idx="4">
                  <c:v>2019-2020</c:v>
                </c:pt>
              </c:strCache>
            </c:strRef>
          </c:cat>
          <c:val>
            <c:numRef>
              <c:f>'9S ASSOC PROF'!$F$72:$J$72</c:f>
              <c:numCache>
                <c:formatCode>_("$"* #,##0_);_("$"* \(#,##0\);_("$"* "-"??_);_(@_)</c:formatCode>
                <c:ptCount val="5"/>
                <c:pt idx="0">
                  <c:v>60529.5</c:v>
                </c:pt>
                <c:pt idx="1">
                  <c:v>62360.5</c:v>
                </c:pt>
                <c:pt idx="2">
                  <c:v>63930</c:v>
                </c:pt>
                <c:pt idx="3">
                  <c:v>65561.5</c:v>
                </c:pt>
                <c:pt idx="4">
                  <c:v>64787.5</c:v>
                </c:pt>
              </c:numCache>
            </c:numRef>
          </c:val>
          <c:smooth val="0"/>
          <c:extLst>
            <c:ext xmlns:c16="http://schemas.microsoft.com/office/drawing/2014/chart" uri="{C3380CC4-5D6E-409C-BE32-E72D297353CC}">
              <c16:uniqueId val="{00000001-E4D0-40FC-878A-C536392F90BF}"/>
            </c:ext>
          </c:extLst>
        </c:ser>
        <c:ser>
          <c:idx val="2"/>
          <c:order val="2"/>
          <c:tx>
            <c:strRef>
              <c:f>'9S ASSOC PROF'!$E$73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'9S ASSOC PROF'!$F$70:$J$70</c:f>
              <c:strCache>
                <c:ptCount val="5"/>
                <c:pt idx="0">
                  <c:v>2015-2016</c:v>
                </c:pt>
                <c:pt idx="1">
                  <c:v>2016-2017</c:v>
                </c:pt>
                <c:pt idx="2">
                  <c:v>2017-2018</c:v>
                </c:pt>
                <c:pt idx="3">
                  <c:v>2018-2019</c:v>
                </c:pt>
                <c:pt idx="4">
                  <c:v>2019-2020</c:v>
                </c:pt>
              </c:strCache>
            </c:strRef>
          </c:cat>
          <c:val>
            <c:numRef>
              <c:f>'9S ASSOC PROF'!$F$73:$J$73</c:f>
              <c:numCache>
                <c:formatCode>_("$"* #,##0_);_("$"* \(#,##0\);_("$"* "-"??_);_(@_)</c:formatCode>
                <c:ptCount val="5"/>
                <c:pt idx="0">
                  <c:v>57636</c:v>
                </c:pt>
                <c:pt idx="1">
                  <c:v>57415.5</c:v>
                </c:pt>
                <c:pt idx="2">
                  <c:v>59060.5</c:v>
                </c:pt>
                <c:pt idx="3">
                  <c:v>59231</c:v>
                </c:pt>
                <c:pt idx="4">
                  <c:v>60147.5</c:v>
                </c:pt>
              </c:numCache>
            </c:numRef>
          </c:val>
          <c:smooth val="0"/>
          <c:extLst>
            <c:ext xmlns:c16="http://schemas.microsoft.com/office/drawing/2014/chart" uri="{C3380CC4-5D6E-409C-BE32-E72D297353CC}">
              <c16:uniqueId val="{00000002-E4D0-40FC-878A-C536392F90BF}"/>
            </c:ext>
          </c:extLst>
        </c:ser>
        <c:ser>
          <c:idx val="3"/>
          <c:order val="3"/>
          <c:tx>
            <c:strRef>
              <c:f>'9S ASSOC PROF'!$E$74</c:f>
              <c:strCache>
                <c:ptCount val="1"/>
                <c:pt idx="0">
                  <c:v>&lt;1,000 (25)</c:v>
                </c:pt>
              </c:strCache>
            </c:strRef>
          </c:tx>
          <c:spPr>
            <a:ln w="25400">
              <a:solidFill>
                <a:srgbClr val="006411"/>
              </a:solidFill>
              <a:prstDash val="solid"/>
            </a:ln>
          </c:spPr>
          <c:marker>
            <c:symbol val="x"/>
            <c:size val="5"/>
            <c:spPr>
              <a:noFill/>
              <a:ln>
                <a:solidFill>
                  <a:srgbClr val="006411"/>
                </a:solidFill>
                <a:prstDash val="solid"/>
              </a:ln>
            </c:spPr>
          </c:marker>
          <c:cat>
            <c:strRef>
              <c:f>'9S ASSOC PROF'!$F$70:$J$70</c:f>
              <c:strCache>
                <c:ptCount val="5"/>
                <c:pt idx="0">
                  <c:v>2015-2016</c:v>
                </c:pt>
                <c:pt idx="1">
                  <c:v>2016-2017</c:v>
                </c:pt>
                <c:pt idx="2">
                  <c:v>2017-2018</c:v>
                </c:pt>
                <c:pt idx="3">
                  <c:v>2018-2019</c:v>
                </c:pt>
                <c:pt idx="4">
                  <c:v>2019-2020</c:v>
                </c:pt>
              </c:strCache>
            </c:strRef>
          </c:cat>
          <c:val>
            <c:numRef>
              <c:f>'9S ASSOC PROF'!$F$74:$J$74</c:f>
              <c:numCache>
                <c:formatCode>_("$"* #,##0_);_("$"* \(#,##0\);_("$"* "-"??_);_(@_)</c:formatCode>
                <c:ptCount val="5"/>
                <c:pt idx="0">
                  <c:v>49590</c:v>
                </c:pt>
                <c:pt idx="1">
                  <c:v>49644</c:v>
                </c:pt>
                <c:pt idx="2">
                  <c:v>50833</c:v>
                </c:pt>
                <c:pt idx="3">
                  <c:v>52675</c:v>
                </c:pt>
                <c:pt idx="4">
                  <c:v>52693</c:v>
                </c:pt>
              </c:numCache>
            </c:numRef>
          </c:val>
          <c:smooth val="0"/>
          <c:extLst>
            <c:ext xmlns:c16="http://schemas.microsoft.com/office/drawing/2014/chart" uri="{C3380CC4-5D6E-409C-BE32-E72D297353CC}">
              <c16:uniqueId val="{00000003-E4D0-40FC-878A-C536392F90BF}"/>
            </c:ext>
          </c:extLst>
        </c:ser>
        <c:ser>
          <c:idx val="4"/>
          <c:order val="4"/>
          <c:tx>
            <c:strRef>
              <c:f>'9S ASSOC PROF'!$E$75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'9S ASSOC PROF'!$F$70:$J$70</c:f>
              <c:strCache>
                <c:ptCount val="5"/>
                <c:pt idx="0">
                  <c:v>2015-2016</c:v>
                </c:pt>
                <c:pt idx="1">
                  <c:v>2016-2017</c:v>
                </c:pt>
                <c:pt idx="2">
                  <c:v>2017-2018</c:v>
                </c:pt>
                <c:pt idx="3">
                  <c:v>2018-2019</c:v>
                </c:pt>
                <c:pt idx="4">
                  <c:v>2019-2020</c:v>
                </c:pt>
              </c:strCache>
            </c:strRef>
          </c:cat>
          <c:val>
            <c:numRef>
              <c:f>'9S ASSOC PROF'!$F$75:$J$75</c:f>
              <c:numCache>
                <c:formatCode>_("$"* #,##0_);_("$"* \(#,##0\);_("$"* "-"??_);_(@_)</c:formatCode>
                <c:ptCount val="5"/>
                <c:pt idx="0">
                  <c:v>61996.5</c:v>
                </c:pt>
                <c:pt idx="1">
                  <c:v>62349</c:v>
                </c:pt>
                <c:pt idx="2">
                  <c:v>63357</c:v>
                </c:pt>
                <c:pt idx="3">
                  <c:v>64282.5</c:v>
                </c:pt>
                <c:pt idx="4">
                  <c:v>64884.5</c:v>
                </c:pt>
              </c:numCache>
            </c:numRef>
          </c:val>
          <c:smooth val="0"/>
          <c:extLst>
            <c:ext xmlns:c16="http://schemas.microsoft.com/office/drawing/2014/chart" uri="{C3380CC4-5D6E-409C-BE32-E72D297353CC}">
              <c16:uniqueId val="{00000004-E4D0-40FC-878A-C536392F90BF}"/>
            </c:ext>
          </c:extLst>
        </c:ser>
        <c:ser>
          <c:idx val="5"/>
          <c:order val="5"/>
          <c:tx>
            <c:strRef>
              <c:f>'9S ASSOC PROF'!$E$76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'9S ASSOC PROF'!$F$70:$J$70</c:f>
              <c:strCache>
                <c:ptCount val="5"/>
                <c:pt idx="0">
                  <c:v>2015-2016</c:v>
                </c:pt>
                <c:pt idx="1">
                  <c:v>2016-2017</c:v>
                </c:pt>
                <c:pt idx="2">
                  <c:v>2017-2018</c:v>
                </c:pt>
                <c:pt idx="3">
                  <c:v>2018-2019</c:v>
                </c:pt>
                <c:pt idx="4">
                  <c:v>2019-2020</c:v>
                </c:pt>
              </c:strCache>
            </c:strRef>
          </c:cat>
          <c:val>
            <c:numRef>
              <c:f>'9S ASSOC PROF'!$F$76:$J$76</c:f>
              <c:numCache>
                <c:formatCode>_("$"* #,##0_);_("$"* \(#,##0\);_("$"* "-"??_);_(@_)</c:formatCode>
                <c:ptCount val="5"/>
                <c:pt idx="0">
                  <c:v>63747</c:v>
                </c:pt>
                <c:pt idx="1">
                  <c:v>63624</c:v>
                </c:pt>
                <c:pt idx="2">
                  <c:v>63432</c:v>
                </c:pt>
                <c:pt idx="3">
                  <c:v>64514</c:v>
                </c:pt>
                <c:pt idx="4">
                  <c:v>62508</c:v>
                </c:pt>
              </c:numCache>
            </c:numRef>
          </c:val>
          <c:smooth val="0"/>
          <c:extLst>
            <c:ext xmlns:c16="http://schemas.microsoft.com/office/drawing/2014/chart" uri="{C3380CC4-5D6E-409C-BE32-E72D297353CC}">
              <c16:uniqueId val="{00000005-E4D0-40FC-878A-C536392F90BF}"/>
            </c:ext>
          </c:extLst>
        </c:ser>
        <c:dLbls>
          <c:showLegendKey val="0"/>
          <c:showVal val="0"/>
          <c:showCatName val="0"/>
          <c:showSerName val="0"/>
          <c:showPercent val="0"/>
          <c:showBubbleSize val="0"/>
        </c:dLbls>
        <c:marker val="1"/>
        <c:smooth val="0"/>
        <c:axId val="818478848"/>
        <c:axId val="818474144"/>
      </c:lineChart>
      <c:catAx>
        <c:axId val="818478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18474144"/>
        <c:crosses val="autoZero"/>
        <c:auto val="1"/>
        <c:lblAlgn val="ctr"/>
        <c:lblOffset val="100"/>
        <c:tickLblSkip val="1"/>
        <c:tickMarkSkip val="1"/>
        <c:noMultiLvlLbl val="0"/>
      </c:catAx>
      <c:valAx>
        <c:axId val="818474144"/>
        <c:scaling>
          <c:orientation val="minMax"/>
          <c:min val="48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18478848"/>
        <c:crosses val="autoZero"/>
        <c:crossBetween val="between"/>
      </c:valAx>
      <c:spPr>
        <a:solidFill>
          <a:srgbClr val="C0C0C0"/>
        </a:solidFill>
        <a:ln w="12700">
          <a:solidFill>
            <a:srgbClr val="808080"/>
          </a:solidFill>
          <a:prstDash val="solid"/>
        </a:ln>
      </c:spPr>
    </c:plotArea>
    <c:legend>
      <c:legendPos val="r"/>
      <c:layout>
        <c:manualLayout>
          <c:xMode val="edge"/>
          <c:yMode val="edge"/>
          <c:x val="0.79593792298646471"/>
          <c:y val="2.6503613959492498E-2"/>
          <c:w val="0.19036378810892896"/>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3406950596170595"/>
          <c:h val="0.81955087805176496"/>
        </c:manualLayout>
      </c:layout>
      <c:lineChart>
        <c:grouping val="standard"/>
        <c:varyColors val="0"/>
        <c:ser>
          <c:idx val="0"/>
          <c:order val="0"/>
          <c:tx>
            <c:strRef>
              <c:f>'9C ASSOC PROF'!$E$36</c:f>
              <c:strCache>
                <c:ptCount val="1"/>
                <c:pt idx="0">
                  <c:v>MA-Larger (151)</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'9C ASSOC PROF'!$F$35:$J$35</c:f>
              <c:strCache>
                <c:ptCount val="5"/>
                <c:pt idx="0">
                  <c:v>2015-2016</c:v>
                </c:pt>
                <c:pt idx="1">
                  <c:v>2016-2017</c:v>
                </c:pt>
                <c:pt idx="2">
                  <c:v>2017-2018</c:v>
                </c:pt>
                <c:pt idx="3">
                  <c:v>2018-2019</c:v>
                </c:pt>
                <c:pt idx="4">
                  <c:v>2019-2020</c:v>
                </c:pt>
              </c:strCache>
            </c:strRef>
          </c:cat>
          <c:val>
            <c:numRef>
              <c:f>'9C ASSOC PROF'!$F$36:$J$36</c:f>
              <c:numCache>
                <c:formatCode>_("$"* #,##0_);_("$"* \(#,##0\);_("$"* "-"??_);_(@_)</c:formatCode>
                <c:ptCount val="5"/>
                <c:pt idx="0">
                  <c:v>67959</c:v>
                </c:pt>
                <c:pt idx="1">
                  <c:v>68378</c:v>
                </c:pt>
                <c:pt idx="2">
                  <c:v>68968</c:v>
                </c:pt>
                <c:pt idx="3">
                  <c:v>69230</c:v>
                </c:pt>
                <c:pt idx="4">
                  <c:v>69927</c:v>
                </c:pt>
              </c:numCache>
            </c:numRef>
          </c:val>
          <c:smooth val="0"/>
          <c:extLst>
            <c:ext xmlns:c16="http://schemas.microsoft.com/office/drawing/2014/chart" uri="{C3380CC4-5D6E-409C-BE32-E72D297353CC}">
              <c16:uniqueId val="{00000000-22A9-4405-863F-E63BECA0F2B3}"/>
            </c:ext>
          </c:extLst>
        </c:ser>
        <c:ser>
          <c:idx val="1"/>
          <c:order val="1"/>
          <c:tx>
            <c:strRef>
              <c:f>'9C ASSOC PROF'!$E$37</c:f>
              <c:strCache>
                <c:ptCount val="1"/>
                <c:pt idx="0">
                  <c:v>MA-Medium (111)</c:v>
                </c:pt>
              </c:strCache>
            </c:strRef>
          </c:tx>
          <c:spPr>
            <a:ln w="25400">
              <a:solidFill>
                <a:srgbClr val="DD0806"/>
              </a:solidFill>
              <a:prstDash val="solid"/>
            </a:ln>
          </c:spPr>
          <c:marker>
            <c:symbol val="star"/>
            <c:size val="5"/>
            <c:spPr>
              <a:noFill/>
              <a:ln>
                <a:solidFill>
                  <a:srgbClr val="DD0806"/>
                </a:solidFill>
                <a:prstDash val="solid"/>
              </a:ln>
            </c:spPr>
          </c:marker>
          <c:cat>
            <c:strRef>
              <c:f>'9C ASSOC PROF'!$F$35:$J$35</c:f>
              <c:strCache>
                <c:ptCount val="5"/>
                <c:pt idx="0">
                  <c:v>2015-2016</c:v>
                </c:pt>
                <c:pt idx="1">
                  <c:v>2016-2017</c:v>
                </c:pt>
                <c:pt idx="2">
                  <c:v>2017-2018</c:v>
                </c:pt>
                <c:pt idx="3">
                  <c:v>2018-2019</c:v>
                </c:pt>
                <c:pt idx="4">
                  <c:v>2019-2020</c:v>
                </c:pt>
              </c:strCache>
            </c:strRef>
          </c:cat>
          <c:val>
            <c:numRef>
              <c:f>'9C ASSOC PROF'!$F$37:$J$37</c:f>
              <c:numCache>
                <c:formatCode>_("$"* #,##0_);_("$"* \(#,##0\);_("$"* "-"??_);_(@_)</c:formatCode>
                <c:ptCount val="5"/>
                <c:pt idx="0">
                  <c:v>59715</c:v>
                </c:pt>
                <c:pt idx="1">
                  <c:v>61420</c:v>
                </c:pt>
                <c:pt idx="2">
                  <c:v>63397</c:v>
                </c:pt>
                <c:pt idx="3">
                  <c:v>63854</c:v>
                </c:pt>
                <c:pt idx="4">
                  <c:v>64096</c:v>
                </c:pt>
              </c:numCache>
            </c:numRef>
          </c:val>
          <c:smooth val="0"/>
          <c:extLst>
            <c:ext xmlns:c16="http://schemas.microsoft.com/office/drawing/2014/chart" uri="{C3380CC4-5D6E-409C-BE32-E72D297353CC}">
              <c16:uniqueId val="{00000001-22A9-4405-863F-E63BECA0F2B3}"/>
            </c:ext>
          </c:extLst>
        </c:ser>
        <c:ser>
          <c:idx val="2"/>
          <c:order val="2"/>
          <c:tx>
            <c:strRef>
              <c:f>'9C ASSOC PROF'!$E$38</c:f>
              <c:strCache>
                <c:ptCount val="1"/>
                <c:pt idx="0">
                  <c:v>MA-Smaller (65)</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'9C ASSOC PROF'!$F$35:$J$35</c:f>
              <c:strCache>
                <c:ptCount val="5"/>
                <c:pt idx="0">
                  <c:v>2015-2016</c:v>
                </c:pt>
                <c:pt idx="1">
                  <c:v>2016-2017</c:v>
                </c:pt>
                <c:pt idx="2">
                  <c:v>2017-2018</c:v>
                </c:pt>
                <c:pt idx="3">
                  <c:v>2018-2019</c:v>
                </c:pt>
                <c:pt idx="4">
                  <c:v>2019-2020</c:v>
                </c:pt>
              </c:strCache>
            </c:strRef>
          </c:cat>
          <c:val>
            <c:numRef>
              <c:f>'9C ASSOC PROF'!$F$38:$J$38</c:f>
              <c:numCache>
                <c:formatCode>_("$"* #,##0_);_("$"* \(#,##0\);_("$"* "-"??_);_(@_)</c:formatCode>
                <c:ptCount val="5"/>
                <c:pt idx="0">
                  <c:v>55611</c:v>
                </c:pt>
                <c:pt idx="1">
                  <c:v>57330</c:v>
                </c:pt>
                <c:pt idx="2">
                  <c:v>58107</c:v>
                </c:pt>
                <c:pt idx="3">
                  <c:v>59064</c:v>
                </c:pt>
                <c:pt idx="4">
                  <c:v>58069</c:v>
                </c:pt>
              </c:numCache>
            </c:numRef>
          </c:val>
          <c:smooth val="0"/>
          <c:extLst>
            <c:ext xmlns:c16="http://schemas.microsoft.com/office/drawing/2014/chart" uri="{C3380CC4-5D6E-409C-BE32-E72D297353CC}">
              <c16:uniqueId val="{00000002-22A9-4405-863F-E63BECA0F2B3}"/>
            </c:ext>
          </c:extLst>
        </c:ser>
        <c:ser>
          <c:idx val="3"/>
          <c:order val="3"/>
          <c:tx>
            <c:strRef>
              <c:f>'9C ASSOC PROF'!$E$39</c:f>
              <c:strCache>
                <c:ptCount val="1"/>
                <c:pt idx="0">
                  <c:v>BA-Arts &amp; Sci (187)</c:v>
                </c:pt>
              </c:strCache>
            </c:strRef>
          </c:tx>
          <c:spPr>
            <a:ln w="25400">
              <a:solidFill>
                <a:srgbClr val="006411"/>
              </a:solidFill>
              <a:prstDash val="solid"/>
            </a:ln>
          </c:spPr>
          <c:marker>
            <c:symbol val="x"/>
            <c:size val="5"/>
            <c:spPr>
              <a:noFill/>
              <a:ln>
                <a:solidFill>
                  <a:srgbClr val="006411"/>
                </a:solidFill>
                <a:prstDash val="solid"/>
              </a:ln>
            </c:spPr>
          </c:marker>
          <c:cat>
            <c:strRef>
              <c:f>'9C ASSOC PROF'!$F$35:$J$35</c:f>
              <c:strCache>
                <c:ptCount val="5"/>
                <c:pt idx="0">
                  <c:v>2015-2016</c:v>
                </c:pt>
                <c:pt idx="1">
                  <c:v>2016-2017</c:v>
                </c:pt>
                <c:pt idx="2">
                  <c:v>2017-2018</c:v>
                </c:pt>
                <c:pt idx="3">
                  <c:v>2018-2019</c:v>
                </c:pt>
                <c:pt idx="4">
                  <c:v>2019-2020</c:v>
                </c:pt>
              </c:strCache>
            </c:strRef>
          </c:cat>
          <c:val>
            <c:numRef>
              <c:f>'9C ASSOC PROF'!$F$39:$J$39</c:f>
              <c:numCache>
                <c:formatCode>_("$"* #,##0_);_("$"* \(#,##0\);_("$"* "-"??_);_(@_)</c:formatCode>
                <c:ptCount val="5"/>
                <c:pt idx="0">
                  <c:v>69552</c:v>
                </c:pt>
                <c:pt idx="1">
                  <c:v>71382</c:v>
                </c:pt>
                <c:pt idx="2">
                  <c:v>71395</c:v>
                </c:pt>
                <c:pt idx="3">
                  <c:v>72493</c:v>
                </c:pt>
                <c:pt idx="4">
                  <c:v>73894</c:v>
                </c:pt>
              </c:numCache>
            </c:numRef>
          </c:val>
          <c:smooth val="0"/>
          <c:extLst>
            <c:ext xmlns:c16="http://schemas.microsoft.com/office/drawing/2014/chart" uri="{C3380CC4-5D6E-409C-BE32-E72D297353CC}">
              <c16:uniqueId val="{00000003-22A9-4405-863F-E63BECA0F2B3}"/>
            </c:ext>
          </c:extLst>
        </c:ser>
        <c:ser>
          <c:idx val="4"/>
          <c:order val="4"/>
          <c:tx>
            <c:strRef>
              <c:f>'9C ASSOC PROF'!$E$40</c:f>
              <c:strCache>
                <c:ptCount val="1"/>
                <c:pt idx="0">
                  <c:v>BA-Diverse (152)</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'9C ASSOC PROF'!$F$35:$J$35</c:f>
              <c:strCache>
                <c:ptCount val="5"/>
                <c:pt idx="0">
                  <c:v>2015-2016</c:v>
                </c:pt>
                <c:pt idx="1">
                  <c:v>2016-2017</c:v>
                </c:pt>
                <c:pt idx="2">
                  <c:v>2017-2018</c:v>
                </c:pt>
                <c:pt idx="3">
                  <c:v>2018-2019</c:v>
                </c:pt>
                <c:pt idx="4">
                  <c:v>2019-2020</c:v>
                </c:pt>
              </c:strCache>
            </c:strRef>
          </c:cat>
          <c:val>
            <c:numRef>
              <c:f>'9C ASSOC PROF'!$F$40:$J$40</c:f>
              <c:numCache>
                <c:formatCode>_("$"* #,##0_);_("$"* \(#,##0\);_("$"* "-"??_);_(@_)</c:formatCode>
                <c:ptCount val="5"/>
                <c:pt idx="0">
                  <c:v>52393.5</c:v>
                </c:pt>
                <c:pt idx="1">
                  <c:v>53654.5</c:v>
                </c:pt>
                <c:pt idx="2">
                  <c:v>54031.5</c:v>
                </c:pt>
                <c:pt idx="3">
                  <c:v>55043</c:v>
                </c:pt>
                <c:pt idx="4">
                  <c:v>55266.5</c:v>
                </c:pt>
              </c:numCache>
            </c:numRef>
          </c:val>
          <c:smooth val="0"/>
          <c:extLst>
            <c:ext xmlns:c16="http://schemas.microsoft.com/office/drawing/2014/chart" uri="{C3380CC4-5D6E-409C-BE32-E72D297353CC}">
              <c16:uniqueId val="{00000004-22A9-4405-863F-E63BECA0F2B3}"/>
            </c:ext>
          </c:extLst>
        </c:ser>
        <c:ser>
          <c:idx val="5"/>
          <c:order val="5"/>
          <c:tx>
            <c:strRef>
              <c:f>'9C ASSOC PROF'!$E$41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'9C ASSOC PROF'!$F$35:$J$35</c:f>
              <c:strCache>
                <c:ptCount val="5"/>
                <c:pt idx="0">
                  <c:v>2015-2016</c:v>
                </c:pt>
                <c:pt idx="1">
                  <c:v>2016-2017</c:v>
                </c:pt>
                <c:pt idx="2">
                  <c:v>2017-2018</c:v>
                </c:pt>
                <c:pt idx="3">
                  <c:v>2018-2019</c:v>
                </c:pt>
                <c:pt idx="4">
                  <c:v>2019-2020</c:v>
                </c:pt>
              </c:strCache>
            </c:strRef>
          </c:cat>
          <c:val>
            <c:numRef>
              <c:f>'9C ASSOC PROF'!$F$41:$J$41</c:f>
              <c:numCache>
                <c:formatCode>_("$"* #,##0_);_("$"* \(#,##0\);_("$"* "-"??_);_(@_)</c:formatCode>
                <c:ptCount val="5"/>
                <c:pt idx="0">
                  <c:v>61996.5</c:v>
                </c:pt>
                <c:pt idx="1">
                  <c:v>62349</c:v>
                </c:pt>
                <c:pt idx="2">
                  <c:v>63357</c:v>
                </c:pt>
                <c:pt idx="3">
                  <c:v>64282.5</c:v>
                </c:pt>
                <c:pt idx="4">
                  <c:v>64884.5</c:v>
                </c:pt>
              </c:numCache>
            </c:numRef>
          </c:val>
          <c:smooth val="0"/>
          <c:extLst>
            <c:ext xmlns:c16="http://schemas.microsoft.com/office/drawing/2014/chart" uri="{C3380CC4-5D6E-409C-BE32-E72D297353CC}">
              <c16:uniqueId val="{00000005-22A9-4405-863F-E63BECA0F2B3}"/>
            </c:ext>
          </c:extLst>
        </c:ser>
        <c:ser>
          <c:idx val="6"/>
          <c:order val="6"/>
          <c:tx>
            <c:strRef>
              <c:f>'9C ASSOC PROF'!$E$42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'9C ASSOC PROF'!$F$35:$J$35</c:f>
              <c:strCache>
                <c:ptCount val="5"/>
                <c:pt idx="0">
                  <c:v>2015-2016</c:v>
                </c:pt>
                <c:pt idx="1">
                  <c:v>2016-2017</c:v>
                </c:pt>
                <c:pt idx="2">
                  <c:v>2017-2018</c:v>
                </c:pt>
                <c:pt idx="3">
                  <c:v>2018-2019</c:v>
                </c:pt>
                <c:pt idx="4">
                  <c:v>2019-2020</c:v>
                </c:pt>
              </c:strCache>
            </c:strRef>
          </c:cat>
          <c:val>
            <c:numRef>
              <c:f>'9C ASSOC PROF'!$F$42:$J$42</c:f>
              <c:numCache>
                <c:formatCode>_("$"* #,##0_);_("$"* \(#,##0\);_("$"* "-"??_);_(@_)</c:formatCode>
                <c:ptCount val="5"/>
                <c:pt idx="0">
                  <c:v>63747</c:v>
                </c:pt>
                <c:pt idx="1">
                  <c:v>63624</c:v>
                </c:pt>
                <c:pt idx="2">
                  <c:v>63432</c:v>
                </c:pt>
                <c:pt idx="3">
                  <c:v>64514</c:v>
                </c:pt>
                <c:pt idx="4">
                  <c:v>62508</c:v>
                </c:pt>
              </c:numCache>
            </c:numRef>
          </c:val>
          <c:smooth val="0"/>
          <c:extLst>
            <c:ext xmlns:c16="http://schemas.microsoft.com/office/drawing/2014/chart" uri="{C3380CC4-5D6E-409C-BE32-E72D297353CC}">
              <c16:uniqueId val="{00000006-22A9-4405-863F-E63BECA0F2B3}"/>
            </c:ext>
          </c:extLst>
        </c:ser>
        <c:dLbls>
          <c:showLegendKey val="0"/>
          <c:showVal val="0"/>
          <c:showCatName val="0"/>
          <c:showSerName val="0"/>
          <c:showPercent val="0"/>
          <c:showBubbleSize val="0"/>
        </c:dLbls>
        <c:marker val="1"/>
        <c:smooth val="0"/>
        <c:axId val="818479632"/>
        <c:axId val="818477672"/>
      </c:lineChart>
      <c:catAx>
        <c:axId val="818479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18477672"/>
        <c:crosses val="autoZero"/>
        <c:auto val="1"/>
        <c:lblAlgn val="ctr"/>
        <c:lblOffset val="100"/>
        <c:tickLblSkip val="1"/>
        <c:tickMarkSkip val="1"/>
        <c:noMultiLvlLbl val="0"/>
      </c:catAx>
      <c:valAx>
        <c:axId val="818477672"/>
        <c:scaling>
          <c:orientation val="minMax"/>
          <c:min val="5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8479632"/>
        <c:crosses val="autoZero"/>
        <c:crossBetween val="between"/>
      </c:valAx>
      <c:spPr>
        <a:solidFill>
          <a:srgbClr val="C0C0C0"/>
        </a:solidFill>
        <a:ln w="12700">
          <a:solidFill>
            <a:srgbClr val="808080"/>
          </a:solidFill>
          <a:prstDash val="solid"/>
        </a:ln>
      </c:spPr>
    </c:plotArea>
    <c:legend>
      <c:legendPos val="r"/>
      <c:layout>
        <c:manualLayout>
          <c:xMode val="edge"/>
          <c:yMode val="edge"/>
          <c:x val="0.78726469491498485"/>
          <c:y val="2.923389255195806E-2"/>
          <c:w val="0.20141523351030469"/>
          <c:h val="0.43447612723772155"/>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2916753931087597"/>
          <c:h val="0.86398091150045198"/>
        </c:manualLayout>
      </c:layout>
      <c:lineChart>
        <c:grouping val="standard"/>
        <c:varyColors val="0"/>
        <c:ser>
          <c:idx val="0"/>
          <c:order val="0"/>
          <c:tx>
            <c:strRef>
              <c:f>'9C ASSOC PROF'!$E$72</c:f>
              <c:strCache>
                <c:ptCount val="1"/>
                <c:pt idx="0">
                  <c:v>MA-Larger (17)</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'9C ASSOC PROF'!$F$71:$J$71</c:f>
              <c:strCache>
                <c:ptCount val="5"/>
                <c:pt idx="0">
                  <c:v>2015-2016</c:v>
                </c:pt>
                <c:pt idx="1">
                  <c:v>2016-2017</c:v>
                </c:pt>
                <c:pt idx="2">
                  <c:v>2017-2018</c:v>
                </c:pt>
                <c:pt idx="3">
                  <c:v>2018-2019</c:v>
                </c:pt>
                <c:pt idx="4">
                  <c:v>2019-2020</c:v>
                </c:pt>
              </c:strCache>
            </c:strRef>
          </c:cat>
          <c:val>
            <c:numRef>
              <c:f>'9C ASSOC PROF'!$F$72:$J$72</c:f>
              <c:numCache>
                <c:formatCode>_("$"* #,##0_);_("$"* \(#,##0\);_("$"* "-"??_);_(@_)</c:formatCode>
                <c:ptCount val="5"/>
                <c:pt idx="0">
                  <c:v>59508</c:v>
                </c:pt>
                <c:pt idx="1">
                  <c:v>60560</c:v>
                </c:pt>
                <c:pt idx="2">
                  <c:v>61362</c:v>
                </c:pt>
                <c:pt idx="3">
                  <c:v>63885</c:v>
                </c:pt>
                <c:pt idx="4">
                  <c:v>61090</c:v>
                </c:pt>
              </c:numCache>
            </c:numRef>
          </c:val>
          <c:smooth val="0"/>
          <c:extLst>
            <c:ext xmlns:c16="http://schemas.microsoft.com/office/drawing/2014/chart" uri="{C3380CC4-5D6E-409C-BE32-E72D297353CC}">
              <c16:uniqueId val="{00000000-6CB9-43E3-AFB6-298C1A57E023}"/>
            </c:ext>
          </c:extLst>
        </c:ser>
        <c:ser>
          <c:idx val="1"/>
          <c:order val="1"/>
          <c:tx>
            <c:strRef>
              <c:f>'9C ASSOC PROF'!$E$73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'9C ASSOC PROF'!$F$71:$J$71</c:f>
              <c:strCache>
                <c:ptCount val="5"/>
                <c:pt idx="0">
                  <c:v>2015-2016</c:v>
                </c:pt>
                <c:pt idx="1">
                  <c:v>2016-2017</c:v>
                </c:pt>
                <c:pt idx="2">
                  <c:v>2017-2018</c:v>
                </c:pt>
                <c:pt idx="3">
                  <c:v>2018-2019</c:v>
                </c:pt>
                <c:pt idx="4">
                  <c:v>2019-2020</c:v>
                </c:pt>
              </c:strCache>
            </c:strRef>
          </c:cat>
          <c:val>
            <c:numRef>
              <c:f>'9C ASSOC PROF'!$F$73:$J$73</c:f>
              <c:numCache>
                <c:formatCode>_("$"* #,##0_);_("$"* \(#,##0\);_("$"* "-"??_);_(@_)</c:formatCode>
                <c:ptCount val="5"/>
                <c:pt idx="0">
                  <c:v>57393</c:v>
                </c:pt>
                <c:pt idx="1">
                  <c:v>55577</c:v>
                </c:pt>
                <c:pt idx="2">
                  <c:v>58754</c:v>
                </c:pt>
                <c:pt idx="3">
                  <c:v>58453.5</c:v>
                </c:pt>
                <c:pt idx="4">
                  <c:v>58958</c:v>
                </c:pt>
              </c:numCache>
            </c:numRef>
          </c:val>
          <c:smooth val="0"/>
          <c:extLst>
            <c:ext xmlns:c16="http://schemas.microsoft.com/office/drawing/2014/chart" uri="{C3380CC4-5D6E-409C-BE32-E72D297353CC}">
              <c16:uniqueId val="{00000001-6CB9-43E3-AFB6-298C1A57E023}"/>
            </c:ext>
          </c:extLst>
        </c:ser>
        <c:ser>
          <c:idx val="2"/>
          <c:order val="2"/>
          <c:tx>
            <c:strRef>
              <c:f>'9C ASSOC PROF'!$E$74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'9C ASSOC PROF'!$F$71:$J$71</c:f>
              <c:strCache>
                <c:ptCount val="5"/>
                <c:pt idx="0">
                  <c:v>2015-2016</c:v>
                </c:pt>
                <c:pt idx="1">
                  <c:v>2016-2017</c:v>
                </c:pt>
                <c:pt idx="2">
                  <c:v>2017-2018</c:v>
                </c:pt>
                <c:pt idx="3">
                  <c:v>2018-2019</c:v>
                </c:pt>
                <c:pt idx="4">
                  <c:v>2019-2020</c:v>
                </c:pt>
              </c:strCache>
            </c:strRef>
          </c:cat>
          <c:val>
            <c:numRef>
              <c:f>'9C ASSOC PROF'!$F$74:$J$74</c:f>
              <c:numCache>
                <c:formatCode>_("$"* #,##0_);_("$"* \(#,##0\);_("$"* "-"??_);_(@_)</c:formatCode>
                <c:ptCount val="5"/>
                <c:pt idx="0">
                  <c:v>51201</c:v>
                </c:pt>
                <c:pt idx="1">
                  <c:v>50255</c:v>
                </c:pt>
                <c:pt idx="2">
                  <c:v>51721</c:v>
                </c:pt>
                <c:pt idx="3">
                  <c:v>52705</c:v>
                </c:pt>
                <c:pt idx="4">
                  <c:v>53752</c:v>
                </c:pt>
              </c:numCache>
            </c:numRef>
          </c:val>
          <c:smooth val="0"/>
          <c:extLst>
            <c:ext xmlns:c16="http://schemas.microsoft.com/office/drawing/2014/chart" uri="{C3380CC4-5D6E-409C-BE32-E72D297353CC}">
              <c16:uniqueId val="{00000002-6CB9-43E3-AFB6-298C1A57E023}"/>
            </c:ext>
          </c:extLst>
        </c:ser>
        <c:ser>
          <c:idx val="3"/>
          <c:order val="3"/>
          <c:tx>
            <c:strRef>
              <c:f>'9C ASSOC PROF'!$E$75</c:f>
              <c:strCache>
                <c:ptCount val="1"/>
                <c:pt idx="0">
                  <c:v>BA-Arts &amp; Sci (5)</c:v>
                </c:pt>
              </c:strCache>
            </c:strRef>
          </c:tx>
          <c:spPr>
            <a:ln w="25400">
              <a:solidFill>
                <a:srgbClr val="006411"/>
              </a:solidFill>
              <a:prstDash val="solid"/>
            </a:ln>
          </c:spPr>
          <c:marker>
            <c:symbol val="x"/>
            <c:size val="5"/>
            <c:spPr>
              <a:noFill/>
              <a:ln>
                <a:solidFill>
                  <a:srgbClr val="006411"/>
                </a:solidFill>
                <a:prstDash val="solid"/>
              </a:ln>
            </c:spPr>
          </c:marker>
          <c:cat>
            <c:strRef>
              <c:f>'9C ASSOC PROF'!$F$71:$J$71</c:f>
              <c:strCache>
                <c:ptCount val="5"/>
                <c:pt idx="0">
                  <c:v>2015-2016</c:v>
                </c:pt>
                <c:pt idx="1">
                  <c:v>2016-2017</c:v>
                </c:pt>
                <c:pt idx="2">
                  <c:v>2017-2018</c:v>
                </c:pt>
                <c:pt idx="3">
                  <c:v>2018-2019</c:v>
                </c:pt>
                <c:pt idx="4">
                  <c:v>2019-2020</c:v>
                </c:pt>
              </c:strCache>
            </c:strRef>
          </c:cat>
          <c:val>
            <c:numRef>
              <c:f>'9C ASSOC PROF'!$F$75:$J$75</c:f>
              <c:numCache>
                <c:formatCode>_("$"* #,##0_);_("$"* \(#,##0\);_("$"* "-"??_);_(@_)</c:formatCode>
                <c:ptCount val="5"/>
                <c:pt idx="0">
                  <c:v>66069</c:v>
                </c:pt>
                <c:pt idx="1">
                  <c:v>65204</c:v>
                </c:pt>
                <c:pt idx="2">
                  <c:v>66478</c:v>
                </c:pt>
                <c:pt idx="3">
                  <c:v>66706</c:v>
                </c:pt>
                <c:pt idx="4">
                  <c:v>67199</c:v>
                </c:pt>
              </c:numCache>
            </c:numRef>
          </c:val>
          <c:smooth val="0"/>
          <c:extLst>
            <c:ext xmlns:c16="http://schemas.microsoft.com/office/drawing/2014/chart" uri="{C3380CC4-5D6E-409C-BE32-E72D297353CC}">
              <c16:uniqueId val="{00000003-6CB9-43E3-AFB6-298C1A57E023}"/>
            </c:ext>
          </c:extLst>
        </c:ser>
        <c:ser>
          <c:idx val="4"/>
          <c:order val="4"/>
          <c:tx>
            <c:strRef>
              <c:f>'9C ASSOC PROF'!$E$76</c:f>
              <c:strCache>
                <c:ptCount val="1"/>
                <c:pt idx="0">
                  <c:v>BA-Diverse (30)</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'9C ASSOC PROF'!$F$71:$J$71</c:f>
              <c:strCache>
                <c:ptCount val="5"/>
                <c:pt idx="0">
                  <c:v>2015-2016</c:v>
                </c:pt>
                <c:pt idx="1">
                  <c:v>2016-2017</c:v>
                </c:pt>
                <c:pt idx="2">
                  <c:v>2017-2018</c:v>
                </c:pt>
                <c:pt idx="3">
                  <c:v>2018-2019</c:v>
                </c:pt>
                <c:pt idx="4">
                  <c:v>2019-2020</c:v>
                </c:pt>
              </c:strCache>
            </c:strRef>
          </c:cat>
          <c:val>
            <c:numRef>
              <c:f>'9C ASSOC PROF'!$F$76:$J$76</c:f>
              <c:numCache>
                <c:formatCode>_("$"* #,##0_);_("$"* \(#,##0\);_("$"* "-"??_);_(@_)</c:formatCode>
                <c:ptCount val="5"/>
                <c:pt idx="0">
                  <c:v>52110</c:v>
                </c:pt>
                <c:pt idx="1">
                  <c:v>52750.5</c:v>
                </c:pt>
                <c:pt idx="2">
                  <c:v>52284</c:v>
                </c:pt>
                <c:pt idx="3">
                  <c:v>54159.5</c:v>
                </c:pt>
                <c:pt idx="4">
                  <c:v>56463.5</c:v>
                </c:pt>
              </c:numCache>
            </c:numRef>
          </c:val>
          <c:smooth val="0"/>
          <c:extLst>
            <c:ext xmlns:c16="http://schemas.microsoft.com/office/drawing/2014/chart" uri="{C3380CC4-5D6E-409C-BE32-E72D297353CC}">
              <c16:uniqueId val="{00000004-6CB9-43E3-AFB6-298C1A57E023}"/>
            </c:ext>
          </c:extLst>
        </c:ser>
        <c:ser>
          <c:idx val="5"/>
          <c:order val="5"/>
          <c:tx>
            <c:strRef>
              <c:f>'9C ASSOC PROF'!$E$77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'9C ASSOC PROF'!$F$71:$J$71</c:f>
              <c:strCache>
                <c:ptCount val="5"/>
                <c:pt idx="0">
                  <c:v>2015-2016</c:v>
                </c:pt>
                <c:pt idx="1">
                  <c:v>2016-2017</c:v>
                </c:pt>
                <c:pt idx="2">
                  <c:v>2017-2018</c:v>
                </c:pt>
                <c:pt idx="3">
                  <c:v>2018-2019</c:v>
                </c:pt>
                <c:pt idx="4">
                  <c:v>2019-2020</c:v>
                </c:pt>
              </c:strCache>
            </c:strRef>
          </c:cat>
          <c:val>
            <c:numRef>
              <c:f>'9C ASSOC PROF'!$F$77:$J$77</c:f>
              <c:numCache>
                <c:formatCode>_("$"* #,##0_);_("$"* \(#,##0\);_("$"* "-"??_);_(@_)</c:formatCode>
                <c:ptCount val="5"/>
                <c:pt idx="0">
                  <c:v>61996.5</c:v>
                </c:pt>
                <c:pt idx="1">
                  <c:v>62349</c:v>
                </c:pt>
                <c:pt idx="2">
                  <c:v>63357</c:v>
                </c:pt>
                <c:pt idx="3">
                  <c:v>64282.5</c:v>
                </c:pt>
                <c:pt idx="4">
                  <c:v>64884.5</c:v>
                </c:pt>
              </c:numCache>
            </c:numRef>
          </c:val>
          <c:smooth val="0"/>
          <c:extLst>
            <c:ext xmlns:c16="http://schemas.microsoft.com/office/drawing/2014/chart" uri="{C3380CC4-5D6E-409C-BE32-E72D297353CC}">
              <c16:uniqueId val="{00000005-6CB9-43E3-AFB6-298C1A57E023}"/>
            </c:ext>
          </c:extLst>
        </c:ser>
        <c:ser>
          <c:idx val="6"/>
          <c:order val="6"/>
          <c:tx>
            <c:strRef>
              <c:f>'9C ASSOC PROF'!$E$78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'9C ASSOC PROF'!$F$71:$J$71</c:f>
              <c:strCache>
                <c:ptCount val="5"/>
                <c:pt idx="0">
                  <c:v>2015-2016</c:v>
                </c:pt>
                <c:pt idx="1">
                  <c:v>2016-2017</c:v>
                </c:pt>
                <c:pt idx="2">
                  <c:v>2017-2018</c:v>
                </c:pt>
                <c:pt idx="3">
                  <c:v>2018-2019</c:v>
                </c:pt>
                <c:pt idx="4">
                  <c:v>2019-2020</c:v>
                </c:pt>
              </c:strCache>
            </c:strRef>
          </c:cat>
          <c:val>
            <c:numRef>
              <c:f>'9C ASSOC PROF'!$F$78:$J$78</c:f>
              <c:numCache>
                <c:formatCode>_("$"* #,##0_);_("$"* \(#,##0\);_("$"* "-"??_);_(@_)</c:formatCode>
                <c:ptCount val="5"/>
                <c:pt idx="0">
                  <c:v>63747</c:v>
                </c:pt>
                <c:pt idx="1">
                  <c:v>63624</c:v>
                </c:pt>
                <c:pt idx="2">
                  <c:v>63432</c:v>
                </c:pt>
                <c:pt idx="3">
                  <c:v>64514</c:v>
                </c:pt>
                <c:pt idx="4">
                  <c:v>62508</c:v>
                </c:pt>
              </c:numCache>
            </c:numRef>
          </c:val>
          <c:smooth val="0"/>
          <c:extLst>
            <c:ext xmlns:c16="http://schemas.microsoft.com/office/drawing/2014/chart" uri="{C3380CC4-5D6E-409C-BE32-E72D297353CC}">
              <c16:uniqueId val="{00000006-6CB9-43E3-AFB6-298C1A57E023}"/>
            </c:ext>
          </c:extLst>
        </c:ser>
        <c:dLbls>
          <c:showLegendKey val="0"/>
          <c:showVal val="0"/>
          <c:showCatName val="0"/>
          <c:showSerName val="0"/>
          <c:showPercent val="0"/>
          <c:showBubbleSize val="0"/>
        </c:dLbls>
        <c:marker val="1"/>
        <c:smooth val="0"/>
        <c:axId val="818482768"/>
        <c:axId val="818476104"/>
      </c:lineChart>
      <c:catAx>
        <c:axId val="81848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18476104"/>
        <c:crosses val="autoZero"/>
        <c:auto val="1"/>
        <c:lblAlgn val="ctr"/>
        <c:lblOffset val="100"/>
        <c:tickLblSkip val="1"/>
        <c:tickMarkSkip val="1"/>
        <c:noMultiLvlLbl val="0"/>
      </c:catAx>
      <c:valAx>
        <c:axId val="818476104"/>
        <c:scaling>
          <c:orientation val="minMax"/>
          <c:min val="48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18482768"/>
        <c:crosses val="autoZero"/>
        <c:crossBetween val="between"/>
      </c:valAx>
      <c:spPr>
        <a:solidFill>
          <a:srgbClr val="C0C0C0"/>
        </a:solidFill>
        <a:ln w="12700">
          <a:solidFill>
            <a:srgbClr val="808080"/>
          </a:solidFill>
          <a:prstDash val="solid"/>
        </a:ln>
      </c:spPr>
    </c:plotArea>
    <c:legend>
      <c:legendPos val="r"/>
      <c:layout>
        <c:manualLayout>
          <c:xMode val="edge"/>
          <c:yMode val="edge"/>
          <c:x val="0.7820760120845085"/>
          <c:y val="2.7522983727165291E-2"/>
          <c:w val="0.20896240853645195"/>
          <c:h val="0.432212781493262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71088430062794E-2"/>
          <c:y val="8.4577319888156602E-2"/>
          <c:w val="0.73800826655743901"/>
          <c:h val="0.81094724363350201"/>
        </c:manualLayout>
      </c:layout>
      <c:lineChart>
        <c:grouping val="standard"/>
        <c:varyColors val="0"/>
        <c:ser>
          <c:idx val="0"/>
          <c:order val="0"/>
          <c:tx>
            <c:strRef>
              <c:f>'10R PROF'!$E$36</c:f>
              <c:strCache>
                <c:ptCount val="1"/>
                <c:pt idx="0">
                  <c:v>Far West (59)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'10R PROF'!$F$35:$J$35</c:f>
              <c:strCache>
                <c:ptCount val="5"/>
                <c:pt idx="0">
                  <c:v>2015-2016</c:v>
                </c:pt>
                <c:pt idx="1">
                  <c:v>2016-2017</c:v>
                </c:pt>
                <c:pt idx="2">
                  <c:v>2017-2018</c:v>
                </c:pt>
                <c:pt idx="3">
                  <c:v>2018-2019</c:v>
                </c:pt>
                <c:pt idx="4">
                  <c:v>2019-2020</c:v>
                </c:pt>
              </c:strCache>
            </c:strRef>
          </c:cat>
          <c:val>
            <c:numRef>
              <c:f>'10R PROF'!$F$36:$J$36</c:f>
              <c:numCache>
                <c:formatCode>_("$"* #,##0_);_("$"* \(#,##0\);_("$"* "-"??_);_(@_)</c:formatCode>
                <c:ptCount val="5"/>
                <c:pt idx="0">
                  <c:v>82404</c:v>
                </c:pt>
                <c:pt idx="1">
                  <c:v>84509</c:v>
                </c:pt>
                <c:pt idx="2">
                  <c:v>85219</c:v>
                </c:pt>
                <c:pt idx="3">
                  <c:v>90396</c:v>
                </c:pt>
                <c:pt idx="4">
                  <c:v>89799</c:v>
                </c:pt>
              </c:numCache>
            </c:numRef>
          </c:val>
          <c:smooth val="0"/>
          <c:extLst>
            <c:ext xmlns:c16="http://schemas.microsoft.com/office/drawing/2014/chart" uri="{C3380CC4-5D6E-409C-BE32-E72D297353CC}">
              <c16:uniqueId val="{00000000-0ECD-490B-825D-F708EBCE15E3}"/>
            </c:ext>
          </c:extLst>
        </c:ser>
        <c:ser>
          <c:idx val="1"/>
          <c:order val="1"/>
          <c:tx>
            <c:strRef>
              <c:f>'10R PROF'!$E$37</c:f>
              <c:strCache>
                <c:ptCount val="1"/>
                <c:pt idx="0">
                  <c:v>Mid East (126)</c:v>
                </c:pt>
              </c:strCache>
            </c:strRef>
          </c:tx>
          <c:spPr>
            <a:ln w="25400">
              <a:solidFill>
                <a:srgbClr val="DD0806"/>
              </a:solidFill>
              <a:prstDash val="solid"/>
            </a:ln>
          </c:spPr>
          <c:marker>
            <c:symbol val="star"/>
            <c:size val="5"/>
            <c:spPr>
              <a:noFill/>
              <a:ln>
                <a:solidFill>
                  <a:srgbClr val="DD0806"/>
                </a:solidFill>
                <a:prstDash val="solid"/>
              </a:ln>
            </c:spPr>
          </c:marker>
          <c:cat>
            <c:strRef>
              <c:f>'10R PROF'!$F$35:$J$35</c:f>
              <c:strCache>
                <c:ptCount val="5"/>
                <c:pt idx="0">
                  <c:v>2015-2016</c:v>
                </c:pt>
                <c:pt idx="1">
                  <c:v>2016-2017</c:v>
                </c:pt>
                <c:pt idx="2">
                  <c:v>2017-2018</c:v>
                </c:pt>
                <c:pt idx="3">
                  <c:v>2018-2019</c:v>
                </c:pt>
                <c:pt idx="4">
                  <c:v>2019-2020</c:v>
                </c:pt>
              </c:strCache>
            </c:strRef>
          </c:cat>
          <c:val>
            <c:numRef>
              <c:f>'10R PROF'!$F$37:$J$37</c:f>
              <c:numCache>
                <c:formatCode>_("$"* #,##0_);_("$"* \(#,##0\);_("$"* "-"??_);_(@_)</c:formatCode>
                <c:ptCount val="5"/>
                <c:pt idx="0">
                  <c:v>88830</c:v>
                </c:pt>
                <c:pt idx="1">
                  <c:v>89081.5</c:v>
                </c:pt>
                <c:pt idx="2">
                  <c:v>90002</c:v>
                </c:pt>
                <c:pt idx="3">
                  <c:v>90327</c:v>
                </c:pt>
                <c:pt idx="4">
                  <c:v>90781</c:v>
                </c:pt>
              </c:numCache>
            </c:numRef>
          </c:val>
          <c:smooth val="0"/>
          <c:extLst>
            <c:ext xmlns:c16="http://schemas.microsoft.com/office/drawing/2014/chart" uri="{C3380CC4-5D6E-409C-BE32-E72D297353CC}">
              <c16:uniqueId val="{00000001-0ECD-490B-825D-F708EBCE15E3}"/>
            </c:ext>
          </c:extLst>
        </c:ser>
        <c:ser>
          <c:idx val="2"/>
          <c:order val="2"/>
          <c:tx>
            <c:strRef>
              <c:f>'10R PROF'!$E$38</c:f>
              <c:strCache>
                <c:ptCount val="1"/>
                <c:pt idx="0">
                  <c:v>Midwest (179)</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'10R PROF'!$F$35:$J$35</c:f>
              <c:strCache>
                <c:ptCount val="5"/>
                <c:pt idx="0">
                  <c:v>2015-2016</c:v>
                </c:pt>
                <c:pt idx="1">
                  <c:v>2016-2017</c:v>
                </c:pt>
                <c:pt idx="2">
                  <c:v>2017-2018</c:v>
                </c:pt>
                <c:pt idx="3">
                  <c:v>2018-2019</c:v>
                </c:pt>
                <c:pt idx="4">
                  <c:v>2019-2020</c:v>
                </c:pt>
              </c:strCache>
            </c:strRef>
          </c:cat>
          <c:val>
            <c:numRef>
              <c:f>'10R PROF'!$F$38:$J$38</c:f>
              <c:numCache>
                <c:formatCode>_("$"* #,##0_);_("$"* \(#,##0\);_("$"* "-"??_);_(@_)</c:formatCode>
                <c:ptCount val="5"/>
                <c:pt idx="0">
                  <c:v>72891</c:v>
                </c:pt>
                <c:pt idx="1">
                  <c:v>73350</c:v>
                </c:pt>
                <c:pt idx="2">
                  <c:v>73765</c:v>
                </c:pt>
                <c:pt idx="3">
                  <c:v>73911</c:v>
                </c:pt>
                <c:pt idx="4">
                  <c:v>75057</c:v>
                </c:pt>
              </c:numCache>
            </c:numRef>
          </c:val>
          <c:smooth val="0"/>
          <c:extLst>
            <c:ext xmlns:c16="http://schemas.microsoft.com/office/drawing/2014/chart" uri="{C3380CC4-5D6E-409C-BE32-E72D297353CC}">
              <c16:uniqueId val="{00000002-0ECD-490B-825D-F708EBCE15E3}"/>
            </c:ext>
          </c:extLst>
        </c:ser>
        <c:ser>
          <c:idx val="3"/>
          <c:order val="3"/>
          <c:tx>
            <c:strRef>
              <c:f>'10R PROF'!$E$39</c:f>
              <c:strCache>
                <c:ptCount val="1"/>
                <c:pt idx="0">
                  <c:v>New England (62)</c:v>
                </c:pt>
              </c:strCache>
            </c:strRef>
          </c:tx>
          <c:spPr>
            <a:ln w="25400">
              <a:solidFill>
                <a:srgbClr val="006411"/>
              </a:solidFill>
              <a:prstDash val="solid"/>
            </a:ln>
          </c:spPr>
          <c:marker>
            <c:symbol val="x"/>
            <c:size val="5"/>
            <c:spPr>
              <a:noFill/>
              <a:ln>
                <a:solidFill>
                  <a:srgbClr val="006411"/>
                </a:solidFill>
                <a:prstDash val="solid"/>
              </a:ln>
            </c:spPr>
          </c:marker>
          <c:cat>
            <c:strRef>
              <c:f>'10R PROF'!$F$35:$J$35</c:f>
              <c:strCache>
                <c:ptCount val="5"/>
                <c:pt idx="0">
                  <c:v>2015-2016</c:v>
                </c:pt>
                <c:pt idx="1">
                  <c:v>2016-2017</c:v>
                </c:pt>
                <c:pt idx="2">
                  <c:v>2017-2018</c:v>
                </c:pt>
                <c:pt idx="3">
                  <c:v>2018-2019</c:v>
                </c:pt>
                <c:pt idx="4">
                  <c:v>2019-2020</c:v>
                </c:pt>
              </c:strCache>
            </c:strRef>
          </c:cat>
          <c:val>
            <c:numRef>
              <c:f>'10R PROF'!$F$39:$J$39</c:f>
              <c:numCache>
                <c:formatCode>_("$"* #,##0_);_("$"* \(#,##0\);_("$"* "-"??_);_(@_)</c:formatCode>
                <c:ptCount val="5"/>
                <c:pt idx="0">
                  <c:v>93217.5</c:v>
                </c:pt>
                <c:pt idx="1">
                  <c:v>95839.5</c:v>
                </c:pt>
                <c:pt idx="2">
                  <c:v>97146.5</c:v>
                </c:pt>
                <c:pt idx="3">
                  <c:v>97694.5</c:v>
                </c:pt>
                <c:pt idx="4">
                  <c:v>100039</c:v>
                </c:pt>
              </c:numCache>
            </c:numRef>
          </c:val>
          <c:smooth val="0"/>
          <c:extLst>
            <c:ext xmlns:c16="http://schemas.microsoft.com/office/drawing/2014/chart" uri="{C3380CC4-5D6E-409C-BE32-E72D297353CC}">
              <c16:uniqueId val="{00000003-0ECD-490B-825D-F708EBCE15E3}"/>
            </c:ext>
          </c:extLst>
        </c:ser>
        <c:ser>
          <c:idx val="4"/>
          <c:order val="4"/>
          <c:tx>
            <c:strRef>
              <c:f>'10R PROF'!$E$40</c:f>
              <c:strCache>
                <c:ptCount val="1"/>
                <c:pt idx="0">
                  <c:v>Southeast (170)</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'10R PROF'!$F$35:$J$35</c:f>
              <c:strCache>
                <c:ptCount val="5"/>
                <c:pt idx="0">
                  <c:v>2015-2016</c:v>
                </c:pt>
                <c:pt idx="1">
                  <c:v>2016-2017</c:v>
                </c:pt>
                <c:pt idx="2">
                  <c:v>2017-2018</c:v>
                </c:pt>
                <c:pt idx="3">
                  <c:v>2018-2019</c:v>
                </c:pt>
                <c:pt idx="4">
                  <c:v>2019-2020</c:v>
                </c:pt>
              </c:strCache>
            </c:strRef>
          </c:cat>
          <c:val>
            <c:numRef>
              <c:f>'10R PROF'!$F$40:$J$40</c:f>
              <c:numCache>
                <c:formatCode>_("$"* #,##0_);_("$"* \(#,##0\);_("$"* "-"??_);_(@_)</c:formatCode>
                <c:ptCount val="5"/>
                <c:pt idx="0">
                  <c:v>64444.5</c:v>
                </c:pt>
                <c:pt idx="1">
                  <c:v>64451</c:v>
                </c:pt>
                <c:pt idx="2">
                  <c:v>65560</c:v>
                </c:pt>
                <c:pt idx="3">
                  <c:v>65443</c:v>
                </c:pt>
                <c:pt idx="4">
                  <c:v>65888</c:v>
                </c:pt>
              </c:numCache>
            </c:numRef>
          </c:val>
          <c:smooth val="0"/>
          <c:extLst>
            <c:ext xmlns:c16="http://schemas.microsoft.com/office/drawing/2014/chart" uri="{C3380CC4-5D6E-409C-BE32-E72D297353CC}">
              <c16:uniqueId val="{00000004-0ECD-490B-825D-F708EBCE15E3}"/>
            </c:ext>
          </c:extLst>
        </c:ser>
        <c:ser>
          <c:idx val="5"/>
          <c:order val="5"/>
          <c:tx>
            <c:strRef>
              <c:f>'10R PROF'!$E$41</c:f>
              <c:strCache>
                <c:ptCount val="1"/>
                <c:pt idx="0">
                  <c:v>West (71)</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'10R PROF'!$F$35:$J$35</c:f>
              <c:strCache>
                <c:ptCount val="5"/>
                <c:pt idx="0">
                  <c:v>2015-2016</c:v>
                </c:pt>
                <c:pt idx="1">
                  <c:v>2016-2017</c:v>
                </c:pt>
                <c:pt idx="2">
                  <c:v>2017-2018</c:v>
                </c:pt>
                <c:pt idx="3">
                  <c:v>2018-2019</c:v>
                </c:pt>
                <c:pt idx="4">
                  <c:v>2019-2020</c:v>
                </c:pt>
              </c:strCache>
            </c:strRef>
          </c:cat>
          <c:val>
            <c:numRef>
              <c:f>'10R PROF'!$F$41:$J$41</c:f>
              <c:numCache>
                <c:formatCode>_("$"* #,##0_);_("$"* \(#,##0\);_("$"* "-"??_);_(@_)</c:formatCode>
                <c:ptCount val="5"/>
                <c:pt idx="0">
                  <c:v>63090</c:v>
                </c:pt>
                <c:pt idx="1">
                  <c:v>64561</c:v>
                </c:pt>
                <c:pt idx="2">
                  <c:v>64745</c:v>
                </c:pt>
                <c:pt idx="3">
                  <c:v>66107</c:v>
                </c:pt>
                <c:pt idx="4">
                  <c:v>67222</c:v>
                </c:pt>
              </c:numCache>
            </c:numRef>
          </c:val>
          <c:smooth val="0"/>
          <c:extLst>
            <c:ext xmlns:c16="http://schemas.microsoft.com/office/drawing/2014/chart" uri="{C3380CC4-5D6E-409C-BE32-E72D297353CC}">
              <c16:uniqueId val="{00000005-0ECD-490B-825D-F708EBCE15E3}"/>
            </c:ext>
          </c:extLst>
        </c:ser>
        <c:ser>
          <c:idx val="6"/>
          <c:order val="6"/>
          <c:tx>
            <c:strRef>
              <c:f>'10R PROF'!$E$42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'10R PROF'!$F$35:$J$35</c:f>
              <c:strCache>
                <c:ptCount val="5"/>
                <c:pt idx="0">
                  <c:v>2015-2016</c:v>
                </c:pt>
                <c:pt idx="1">
                  <c:v>2016-2017</c:v>
                </c:pt>
                <c:pt idx="2">
                  <c:v>2017-2018</c:v>
                </c:pt>
                <c:pt idx="3">
                  <c:v>2018-2019</c:v>
                </c:pt>
                <c:pt idx="4">
                  <c:v>2019-2020</c:v>
                </c:pt>
              </c:strCache>
            </c:strRef>
          </c:cat>
          <c:val>
            <c:numRef>
              <c:f>'10R PROF'!$F$42:$J$42</c:f>
              <c:numCache>
                <c:formatCode>_("$"* #,##0_);_("$"* \(#,##0\);_("$"* "-"??_);_(@_)</c:formatCode>
                <c:ptCount val="5"/>
                <c:pt idx="0">
                  <c:v>74088</c:v>
                </c:pt>
                <c:pt idx="1">
                  <c:v>74288</c:v>
                </c:pt>
                <c:pt idx="2">
                  <c:v>74555</c:v>
                </c:pt>
                <c:pt idx="3">
                  <c:v>76199</c:v>
                </c:pt>
                <c:pt idx="4">
                  <c:v>76337</c:v>
                </c:pt>
              </c:numCache>
            </c:numRef>
          </c:val>
          <c:smooth val="0"/>
          <c:extLst>
            <c:ext xmlns:c16="http://schemas.microsoft.com/office/drawing/2014/chart" uri="{C3380CC4-5D6E-409C-BE32-E72D297353CC}">
              <c16:uniqueId val="{00000006-0ECD-490B-825D-F708EBCE15E3}"/>
            </c:ext>
          </c:extLst>
        </c:ser>
        <c:dLbls>
          <c:showLegendKey val="0"/>
          <c:showVal val="0"/>
          <c:showCatName val="0"/>
          <c:showSerName val="0"/>
          <c:showPercent val="0"/>
          <c:showBubbleSize val="0"/>
        </c:dLbls>
        <c:marker val="1"/>
        <c:smooth val="0"/>
        <c:axId val="818480024"/>
        <c:axId val="818480416"/>
      </c:lineChart>
      <c:catAx>
        <c:axId val="818480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80416"/>
        <c:crossesAt val="45000"/>
        <c:auto val="1"/>
        <c:lblAlgn val="ctr"/>
        <c:lblOffset val="100"/>
        <c:tickLblSkip val="1"/>
        <c:tickMarkSkip val="1"/>
        <c:noMultiLvlLbl val="0"/>
      </c:catAx>
      <c:valAx>
        <c:axId val="818480416"/>
        <c:scaling>
          <c:orientation val="minMax"/>
          <c:max val="105000"/>
          <c:min val="6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8480024"/>
        <c:crosses val="autoZero"/>
        <c:crossBetween val="between"/>
      </c:valAx>
      <c:spPr>
        <a:solidFill>
          <a:srgbClr val="C0C0C0"/>
        </a:solidFill>
        <a:ln w="3175">
          <a:solidFill>
            <a:srgbClr val="808080"/>
          </a:solidFill>
          <a:prstDash val="solid"/>
        </a:ln>
      </c:spPr>
    </c:plotArea>
    <c:legend>
      <c:legendPos val="r"/>
      <c:layout>
        <c:manualLayout>
          <c:xMode val="edge"/>
          <c:yMode val="edge"/>
          <c:x val="0.795358754217243"/>
          <c:y val="2.1582809629361616E-2"/>
          <c:w val="0.19564214740424146"/>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90640394088607E-2"/>
          <c:y val="8.5000103759892295E-2"/>
          <c:w val="0.74137931034482796"/>
          <c:h val="0.82750101013306898"/>
        </c:manualLayout>
      </c:layout>
      <c:lineChart>
        <c:grouping val="standard"/>
        <c:varyColors val="0"/>
        <c:ser>
          <c:idx val="0"/>
          <c:order val="0"/>
          <c:tx>
            <c:strRef>
              <c:f>'10R PROF'!$E$71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'10R PROF'!$F$70:$J$70</c:f>
              <c:strCache>
                <c:ptCount val="5"/>
                <c:pt idx="0">
                  <c:v>2015-2016</c:v>
                </c:pt>
                <c:pt idx="1">
                  <c:v>2016-2017</c:v>
                </c:pt>
                <c:pt idx="2">
                  <c:v>2017-2018</c:v>
                </c:pt>
                <c:pt idx="3">
                  <c:v>2018-2019</c:v>
                </c:pt>
                <c:pt idx="4">
                  <c:v>2019-2020</c:v>
                </c:pt>
              </c:strCache>
            </c:strRef>
          </c:cat>
          <c:val>
            <c:numRef>
              <c:f>'10R PROF'!$F$71:$J$71</c:f>
              <c:numCache>
                <c:formatCode>_("$"* #,##0_);_("$"* \(#,##0\);_("$"* "-"??_);_(@_)</c:formatCode>
                <c:ptCount val="5"/>
                <c:pt idx="0">
                  <c:v>72783</c:v>
                </c:pt>
                <c:pt idx="1">
                  <c:v>72037</c:v>
                </c:pt>
                <c:pt idx="2">
                  <c:v>73487</c:v>
                </c:pt>
                <c:pt idx="3">
                  <c:v>75047</c:v>
                </c:pt>
                <c:pt idx="4">
                  <c:v>75924</c:v>
                </c:pt>
              </c:numCache>
            </c:numRef>
          </c:val>
          <c:smooth val="0"/>
          <c:extLst>
            <c:ext xmlns:c16="http://schemas.microsoft.com/office/drawing/2014/chart" uri="{C3380CC4-5D6E-409C-BE32-E72D297353CC}">
              <c16:uniqueId val="{00000000-3D0A-484E-BD05-966C2EF344F3}"/>
            </c:ext>
          </c:extLst>
        </c:ser>
        <c:ser>
          <c:idx val="1"/>
          <c:order val="1"/>
          <c:tx>
            <c:strRef>
              <c:f>'10R PROF'!$E$72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'10R PROF'!$F$70:$J$70</c:f>
              <c:strCache>
                <c:ptCount val="5"/>
                <c:pt idx="0">
                  <c:v>2015-2016</c:v>
                </c:pt>
                <c:pt idx="1">
                  <c:v>2016-2017</c:v>
                </c:pt>
                <c:pt idx="2">
                  <c:v>2017-2018</c:v>
                </c:pt>
                <c:pt idx="3">
                  <c:v>2018-2019</c:v>
                </c:pt>
                <c:pt idx="4">
                  <c:v>2019-2020</c:v>
                </c:pt>
              </c:strCache>
            </c:strRef>
          </c:cat>
          <c:val>
            <c:numRef>
              <c:f>'10R PROF'!$F$72:$J$72</c:f>
              <c:numCache>
                <c:formatCode>_("$"* #,##0_);_("$"* \(#,##0\);_("$"* "-"??_);_(@_)</c:formatCode>
                <c:ptCount val="5"/>
                <c:pt idx="0">
                  <c:v>63090</c:v>
                </c:pt>
                <c:pt idx="1">
                  <c:v>64561</c:v>
                </c:pt>
                <c:pt idx="2">
                  <c:v>64745</c:v>
                </c:pt>
                <c:pt idx="3">
                  <c:v>66107</c:v>
                </c:pt>
                <c:pt idx="4">
                  <c:v>67222</c:v>
                </c:pt>
              </c:numCache>
            </c:numRef>
          </c:val>
          <c:smooth val="0"/>
          <c:extLst>
            <c:ext xmlns:c16="http://schemas.microsoft.com/office/drawing/2014/chart" uri="{C3380CC4-5D6E-409C-BE32-E72D297353CC}">
              <c16:uniqueId val="{00000001-3D0A-484E-BD05-966C2EF344F3}"/>
            </c:ext>
          </c:extLst>
        </c:ser>
        <c:ser>
          <c:idx val="2"/>
          <c:order val="2"/>
          <c:tx>
            <c:strRef>
              <c:f>'10R PROF'!$E$73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'10R PROF'!$F$70:$J$70</c:f>
              <c:strCache>
                <c:ptCount val="5"/>
                <c:pt idx="0">
                  <c:v>2015-2016</c:v>
                </c:pt>
                <c:pt idx="1">
                  <c:v>2016-2017</c:v>
                </c:pt>
                <c:pt idx="2">
                  <c:v>2017-2018</c:v>
                </c:pt>
                <c:pt idx="3">
                  <c:v>2018-2019</c:v>
                </c:pt>
                <c:pt idx="4">
                  <c:v>2019-2020</c:v>
                </c:pt>
              </c:strCache>
            </c:strRef>
          </c:cat>
          <c:val>
            <c:numRef>
              <c:f>'10R PROF'!$F$73:$J$73</c:f>
              <c:numCache>
                <c:formatCode>_("$"* #,##0_);_("$"* \(#,##0\);_("$"* "-"??_);_(@_)</c:formatCode>
                <c:ptCount val="5"/>
                <c:pt idx="0">
                  <c:v>57258</c:v>
                </c:pt>
                <c:pt idx="1">
                  <c:v>58027.5</c:v>
                </c:pt>
                <c:pt idx="2">
                  <c:v>59050.5</c:v>
                </c:pt>
                <c:pt idx="3">
                  <c:v>58871.5</c:v>
                </c:pt>
                <c:pt idx="4">
                  <c:v>59538.5</c:v>
                </c:pt>
              </c:numCache>
            </c:numRef>
          </c:val>
          <c:smooth val="0"/>
          <c:extLst>
            <c:ext xmlns:c16="http://schemas.microsoft.com/office/drawing/2014/chart" uri="{C3380CC4-5D6E-409C-BE32-E72D297353CC}">
              <c16:uniqueId val="{00000002-3D0A-484E-BD05-966C2EF344F3}"/>
            </c:ext>
          </c:extLst>
        </c:ser>
        <c:ser>
          <c:idx val="3"/>
          <c:order val="3"/>
          <c:tx>
            <c:strRef>
              <c:f>'10R PROF'!$E$74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'10R PROF'!$F$70:$J$70</c:f>
              <c:strCache>
                <c:ptCount val="5"/>
                <c:pt idx="0">
                  <c:v>2015-2016</c:v>
                </c:pt>
                <c:pt idx="1">
                  <c:v>2016-2017</c:v>
                </c:pt>
                <c:pt idx="2">
                  <c:v>2017-2018</c:v>
                </c:pt>
                <c:pt idx="3">
                  <c:v>2018-2019</c:v>
                </c:pt>
                <c:pt idx="4">
                  <c:v>2019-2020</c:v>
                </c:pt>
              </c:strCache>
            </c:strRef>
          </c:cat>
          <c:val>
            <c:numRef>
              <c:f>'10R PROF'!$F$74:$J$74</c:f>
              <c:numCache>
                <c:formatCode>_("$"* #,##0_);_("$"* \(#,##0\);_("$"* "-"??_);_(@_)</c:formatCode>
                <c:ptCount val="5"/>
                <c:pt idx="0">
                  <c:v>74088</c:v>
                </c:pt>
                <c:pt idx="1">
                  <c:v>74288</c:v>
                </c:pt>
                <c:pt idx="2">
                  <c:v>74555</c:v>
                </c:pt>
                <c:pt idx="3">
                  <c:v>76199</c:v>
                </c:pt>
                <c:pt idx="4">
                  <c:v>76337</c:v>
                </c:pt>
              </c:numCache>
            </c:numRef>
          </c:val>
          <c:smooth val="0"/>
          <c:extLst>
            <c:ext xmlns:c16="http://schemas.microsoft.com/office/drawing/2014/chart" uri="{C3380CC4-5D6E-409C-BE32-E72D297353CC}">
              <c16:uniqueId val="{00000003-3D0A-484E-BD05-966C2EF344F3}"/>
            </c:ext>
          </c:extLst>
        </c:ser>
        <c:ser>
          <c:idx val="4"/>
          <c:order val="4"/>
          <c:tx>
            <c:strRef>
              <c:f>'10R PROF'!$E$75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'10R PROF'!$F$70:$J$70</c:f>
              <c:strCache>
                <c:ptCount val="5"/>
                <c:pt idx="0">
                  <c:v>2015-2016</c:v>
                </c:pt>
                <c:pt idx="1">
                  <c:v>2016-2017</c:v>
                </c:pt>
                <c:pt idx="2">
                  <c:v>2017-2018</c:v>
                </c:pt>
                <c:pt idx="3">
                  <c:v>2018-2019</c:v>
                </c:pt>
                <c:pt idx="4">
                  <c:v>2019-2020</c:v>
                </c:pt>
              </c:strCache>
            </c:strRef>
          </c:cat>
          <c:val>
            <c:numRef>
              <c:f>'10R PROF'!$F$75:$J$75</c:f>
              <c:numCache>
                <c:formatCode>_("$"* #,##0_);_("$"* \(#,##0\);_("$"* "-"??_);_(@_)</c:formatCode>
                <c:ptCount val="5"/>
                <c:pt idx="0">
                  <c:v>73053</c:v>
                </c:pt>
                <c:pt idx="1">
                  <c:v>72909</c:v>
                </c:pt>
                <c:pt idx="2">
                  <c:v>71021</c:v>
                </c:pt>
                <c:pt idx="3">
                  <c:v>75154</c:v>
                </c:pt>
                <c:pt idx="4">
                  <c:v>75120</c:v>
                </c:pt>
              </c:numCache>
            </c:numRef>
          </c:val>
          <c:smooth val="0"/>
          <c:extLst>
            <c:ext xmlns:c16="http://schemas.microsoft.com/office/drawing/2014/chart" uri="{C3380CC4-5D6E-409C-BE32-E72D297353CC}">
              <c16:uniqueId val="{00000004-3D0A-484E-BD05-966C2EF344F3}"/>
            </c:ext>
          </c:extLst>
        </c:ser>
        <c:dLbls>
          <c:showLegendKey val="0"/>
          <c:showVal val="0"/>
          <c:showCatName val="0"/>
          <c:showSerName val="0"/>
          <c:showPercent val="0"/>
          <c:showBubbleSize val="0"/>
        </c:dLbls>
        <c:marker val="1"/>
        <c:smooth val="0"/>
        <c:axId val="818471792"/>
        <c:axId val="818471400"/>
      </c:lineChart>
      <c:catAx>
        <c:axId val="818471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18471400"/>
        <c:crosses val="autoZero"/>
        <c:auto val="1"/>
        <c:lblAlgn val="ctr"/>
        <c:lblOffset val="100"/>
        <c:tickLblSkip val="1"/>
        <c:tickMarkSkip val="1"/>
        <c:noMultiLvlLbl val="0"/>
      </c:catAx>
      <c:valAx>
        <c:axId val="818471400"/>
        <c:scaling>
          <c:orientation val="minMax"/>
          <c:min val="52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8471792"/>
        <c:crosses val="autoZero"/>
        <c:crossBetween val="between"/>
      </c:valAx>
      <c:spPr>
        <a:solidFill>
          <a:srgbClr val="C0C0C0"/>
        </a:solidFill>
        <a:ln w="12700">
          <a:solidFill>
            <a:srgbClr val="808080"/>
          </a:solidFill>
          <a:prstDash val="solid"/>
        </a:ln>
      </c:spPr>
    </c:plotArea>
    <c:legend>
      <c:legendPos val="r"/>
      <c:layout>
        <c:manualLayout>
          <c:xMode val="edge"/>
          <c:yMode val="edge"/>
          <c:x val="0.79459285860131579"/>
          <c:y val="2.5906775077075186E-2"/>
          <c:w val="0.19307420504521527"/>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07166443045"/>
          <c:y val="5.7788944723618098E-2"/>
          <c:w val="0.72337864530260598"/>
          <c:h val="0.85678391959799005"/>
        </c:manualLayout>
      </c:layout>
      <c:lineChart>
        <c:grouping val="standard"/>
        <c:varyColors val="0"/>
        <c:ser>
          <c:idx val="0"/>
          <c:order val="0"/>
          <c:tx>
            <c:strRef>
              <c:f>'10F PROF'!$E$71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'10F PROF'!$F$70:$J$70</c:f>
              <c:strCache>
                <c:ptCount val="5"/>
                <c:pt idx="0">
                  <c:v>2015-2016</c:v>
                </c:pt>
                <c:pt idx="1">
                  <c:v>2016-2017</c:v>
                </c:pt>
                <c:pt idx="2">
                  <c:v>2017-2018</c:v>
                </c:pt>
                <c:pt idx="3">
                  <c:v>2018-2019</c:v>
                </c:pt>
                <c:pt idx="4">
                  <c:v>2019-2020</c:v>
                </c:pt>
              </c:strCache>
            </c:strRef>
          </c:cat>
          <c:val>
            <c:numRef>
              <c:f>'10F PROF'!$F$71:$J$71</c:f>
              <c:numCache>
                <c:formatCode>_("$"* #,##0_);_("$"* \(#,##0\);_("$"* "-"??_);_(@_)</c:formatCode>
                <c:ptCount val="5"/>
                <c:pt idx="0">
                  <c:v>81009</c:v>
                </c:pt>
                <c:pt idx="1">
                  <c:v>83652</c:v>
                </c:pt>
                <c:pt idx="2">
                  <c:v>84883</c:v>
                </c:pt>
                <c:pt idx="3">
                  <c:v>83935</c:v>
                </c:pt>
                <c:pt idx="4">
                  <c:v>82953</c:v>
                </c:pt>
              </c:numCache>
            </c:numRef>
          </c:val>
          <c:smooth val="0"/>
          <c:extLst>
            <c:ext xmlns:c16="http://schemas.microsoft.com/office/drawing/2014/chart" uri="{C3380CC4-5D6E-409C-BE32-E72D297353CC}">
              <c16:uniqueId val="{00000000-C81E-4FD4-83C3-B81F2B6D470E}"/>
            </c:ext>
          </c:extLst>
        </c:ser>
        <c:ser>
          <c:idx val="1"/>
          <c:order val="1"/>
          <c:tx>
            <c:strRef>
              <c:f>'10F PROF'!$E$72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'10F PROF'!$F$70:$J$70</c:f>
              <c:strCache>
                <c:ptCount val="5"/>
                <c:pt idx="0">
                  <c:v>2015-2016</c:v>
                </c:pt>
                <c:pt idx="1">
                  <c:v>2016-2017</c:v>
                </c:pt>
                <c:pt idx="2">
                  <c:v>2017-2018</c:v>
                </c:pt>
                <c:pt idx="3">
                  <c:v>2018-2019</c:v>
                </c:pt>
                <c:pt idx="4">
                  <c:v>2019-2020</c:v>
                </c:pt>
              </c:strCache>
            </c:strRef>
          </c:cat>
          <c:val>
            <c:numRef>
              <c:f>'10F PROF'!$F$72:$J$72</c:f>
              <c:numCache>
                <c:formatCode>_("$"* #,##0_);_("$"* \(#,##0\);_("$"* "-"??_);_(@_)</c:formatCode>
                <c:ptCount val="5"/>
                <c:pt idx="0">
                  <c:v>64665</c:v>
                </c:pt>
                <c:pt idx="1">
                  <c:v>65258</c:v>
                </c:pt>
                <c:pt idx="2">
                  <c:v>67743</c:v>
                </c:pt>
                <c:pt idx="3">
                  <c:v>68191</c:v>
                </c:pt>
                <c:pt idx="4">
                  <c:v>67727</c:v>
                </c:pt>
              </c:numCache>
            </c:numRef>
          </c:val>
          <c:smooth val="0"/>
          <c:extLst>
            <c:ext xmlns:c16="http://schemas.microsoft.com/office/drawing/2014/chart" uri="{C3380CC4-5D6E-409C-BE32-E72D297353CC}">
              <c16:uniqueId val="{00000001-C81E-4FD4-83C3-B81F2B6D470E}"/>
            </c:ext>
          </c:extLst>
        </c:ser>
        <c:ser>
          <c:idx val="2"/>
          <c:order val="2"/>
          <c:tx>
            <c:strRef>
              <c:f>'10F PROF'!$E$73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'10F PROF'!$F$70:$J$70</c:f>
              <c:strCache>
                <c:ptCount val="5"/>
                <c:pt idx="0">
                  <c:v>2015-2016</c:v>
                </c:pt>
                <c:pt idx="1">
                  <c:v>2016-2017</c:v>
                </c:pt>
                <c:pt idx="2">
                  <c:v>2017-2018</c:v>
                </c:pt>
                <c:pt idx="3">
                  <c:v>2018-2019</c:v>
                </c:pt>
                <c:pt idx="4">
                  <c:v>2019-2020</c:v>
                </c:pt>
              </c:strCache>
            </c:strRef>
          </c:cat>
          <c:val>
            <c:numRef>
              <c:f>'10F PROF'!$F$73:$J$73</c:f>
              <c:numCache>
                <c:formatCode>_("$"* #,##0_);_("$"* \(#,##0\);_("$"* "-"??_);_(@_)</c:formatCode>
                <c:ptCount val="5"/>
                <c:pt idx="0">
                  <c:v>58347</c:v>
                </c:pt>
                <c:pt idx="1">
                  <c:v>60112</c:v>
                </c:pt>
                <c:pt idx="2">
                  <c:v>60221.5</c:v>
                </c:pt>
                <c:pt idx="3">
                  <c:v>59337</c:v>
                </c:pt>
                <c:pt idx="4">
                  <c:v>60937.5</c:v>
                </c:pt>
              </c:numCache>
            </c:numRef>
          </c:val>
          <c:smooth val="0"/>
          <c:extLst>
            <c:ext xmlns:c16="http://schemas.microsoft.com/office/drawing/2014/chart" uri="{C3380CC4-5D6E-409C-BE32-E72D297353CC}">
              <c16:uniqueId val="{00000002-C81E-4FD4-83C3-B81F2B6D470E}"/>
            </c:ext>
          </c:extLst>
        </c:ser>
        <c:ser>
          <c:idx val="3"/>
          <c:order val="3"/>
          <c:tx>
            <c:strRef>
              <c:f>'10F PROF'!$E$74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'10F PROF'!$F$70:$J$70</c:f>
              <c:strCache>
                <c:ptCount val="5"/>
                <c:pt idx="0">
                  <c:v>2015-2016</c:v>
                </c:pt>
                <c:pt idx="1">
                  <c:v>2016-2017</c:v>
                </c:pt>
                <c:pt idx="2">
                  <c:v>2017-2018</c:v>
                </c:pt>
                <c:pt idx="3">
                  <c:v>2018-2019</c:v>
                </c:pt>
                <c:pt idx="4">
                  <c:v>2019-2020</c:v>
                </c:pt>
              </c:strCache>
            </c:strRef>
          </c:cat>
          <c:val>
            <c:numRef>
              <c:f>'10F PROF'!$F$74:$J$74</c:f>
              <c:numCache>
                <c:formatCode>_("$"* #,##0_);_("$"* \(#,##0\);_("$"* "-"??_);_(@_)</c:formatCode>
                <c:ptCount val="5"/>
                <c:pt idx="0">
                  <c:v>53676</c:v>
                </c:pt>
                <c:pt idx="1">
                  <c:v>56533</c:v>
                </c:pt>
                <c:pt idx="2">
                  <c:v>54000</c:v>
                </c:pt>
                <c:pt idx="3">
                  <c:v>60000</c:v>
                </c:pt>
                <c:pt idx="4">
                  <c:v>51892</c:v>
                </c:pt>
              </c:numCache>
            </c:numRef>
          </c:val>
          <c:smooth val="0"/>
          <c:extLst>
            <c:ext xmlns:c16="http://schemas.microsoft.com/office/drawing/2014/chart" uri="{C3380CC4-5D6E-409C-BE32-E72D297353CC}">
              <c16:uniqueId val="{00000003-C81E-4FD4-83C3-B81F2B6D470E}"/>
            </c:ext>
          </c:extLst>
        </c:ser>
        <c:ser>
          <c:idx val="4"/>
          <c:order val="4"/>
          <c:tx>
            <c:strRef>
              <c:f>'10F PROF'!$E$75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'10F PROF'!$F$70:$J$70</c:f>
              <c:strCache>
                <c:ptCount val="5"/>
                <c:pt idx="0">
                  <c:v>2015-2016</c:v>
                </c:pt>
                <c:pt idx="1">
                  <c:v>2016-2017</c:v>
                </c:pt>
                <c:pt idx="2">
                  <c:v>2017-2018</c:v>
                </c:pt>
                <c:pt idx="3">
                  <c:v>2018-2019</c:v>
                </c:pt>
                <c:pt idx="4">
                  <c:v>2019-2020</c:v>
                </c:pt>
              </c:strCache>
            </c:strRef>
          </c:cat>
          <c:val>
            <c:numRef>
              <c:f>'10F PROF'!$F$75:$J$75</c:f>
              <c:numCache>
                <c:formatCode>_("$"* #,##0_);_("$"* \(#,##0\);_("$"* "-"??_);_(@_)</c:formatCode>
                <c:ptCount val="5"/>
                <c:pt idx="0">
                  <c:v>74088</c:v>
                </c:pt>
                <c:pt idx="1">
                  <c:v>74288</c:v>
                </c:pt>
                <c:pt idx="2">
                  <c:v>74555</c:v>
                </c:pt>
                <c:pt idx="3">
                  <c:v>76199</c:v>
                </c:pt>
                <c:pt idx="4">
                  <c:v>76337</c:v>
                </c:pt>
              </c:numCache>
            </c:numRef>
          </c:val>
          <c:smooth val="0"/>
          <c:extLst>
            <c:ext xmlns:c16="http://schemas.microsoft.com/office/drawing/2014/chart" uri="{C3380CC4-5D6E-409C-BE32-E72D297353CC}">
              <c16:uniqueId val="{00000004-C81E-4FD4-83C3-B81F2B6D470E}"/>
            </c:ext>
          </c:extLst>
        </c:ser>
        <c:ser>
          <c:idx val="5"/>
          <c:order val="5"/>
          <c:tx>
            <c:strRef>
              <c:f>'10F PROF'!$E$76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'10F PROF'!$F$70:$J$70</c:f>
              <c:strCache>
                <c:ptCount val="5"/>
                <c:pt idx="0">
                  <c:v>2015-2016</c:v>
                </c:pt>
                <c:pt idx="1">
                  <c:v>2016-2017</c:v>
                </c:pt>
                <c:pt idx="2">
                  <c:v>2017-2018</c:v>
                </c:pt>
                <c:pt idx="3">
                  <c:v>2018-2019</c:v>
                </c:pt>
                <c:pt idx="4">
                  <c:v>2019-2020</c:v>
                </c:pt>
              </c:strCache>
            </c:strRef>
          </c:cat>
          <c:val>
            <c:numRef>
              <c:f>'10F PROF'!$F$76:$J$76</c:f>
              <c:numCache>
                <c:formatCode>_("$"* #,##0_);_("$"* \(#,##0\);_("$"* "-"??_);_(@_)</c:formatCode>
                <c:ptCount val="5"/>
                <c:pt idx="0">
                  <c:v>73053</c:v>
                </c:pt>
                <c:pt idx="1">
                  <c:v>72909</c:v>
                </c:pt>
                <c:pt idx="2">
                  <c:v>71021</c:v>
                </c:pt>
                <c:pt idx="3">
                  <c:v>75154</c:v>
                </c:pt>
                <c:pt idx="4">
                  <c:v>75120</c:v>
                </c:pt>
              </c:numCache>
            </c:numRef>
          </c:val>
          <c:smooth val="0"/>
          <c:extLst>
            <c:ext xmlns:c16="http://schemas.microsoft.com/office/drawing/2014/chart" uri="{C3380CC4-5D6E-409C-BE32-E72D297353CC}">
              <c16:uniqueId val="{00000005-C81E-4FD4-83C3-B81F2B6D470E}"/>
            </c:ext>
          </c:extLst>
        </c:ser>
        <c:dLbls>
          <c:showLegendKey val="0"/>
          <c:showVal val="0"/>
          <c:showCatName val="0"/>
          <c:showSerName val="0"/>
          <c:showPercent val="0"/>
          <c:showBubbleSize val="0"/>
        </c:dLbls>
        <c:marker val="1"/>
        <c:smooth val="0"/>
        <c:axId val="818481200"/>
        <c:axId val="818482376"/>
      </c:lineChart>
      <c:catAx>
        <c:axId val="818481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18482376"/>
        <c:crosses val="autoZero"/>
        <c:auto val="1"/>
        <c:lblAlgn val="ctr"/>
        <c:lblOffset val="100"/>
        <c:tickLblSkip val="1"/>
        <c:tickMarkSkip val="1"/>
        <c:noMultiLvlLbl val="0"/>
      </c:catAx>
      <c:valAx>
        <c:axId val="818482376"/>
        <c:scaling>
          <c:orientation val="minMax"/>
          <c:min val="5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18481200"/>
        <c:crosses val="autoZero"/>
        <c:crossBetween val="between"/>
      </c:valAx>
      <c:spPr>
        <a:solidFill>
          <a:srgbClr val="C0C0C0"/>
        </a:solidFill>
        <a:ln w="12700">
          <a:solidFill>
            <a:srgbClr val="808080"/>
          </a:solidFill>
          <a:prstDash val="solid"/>
        </a:ln>
      </c:spPr>
    </c:plotArea>
    <c:legend>
      <c:legendPos val="r"/>
      <c:layout>
        <c:manualLayout>
          <c:xMode val="edge"/>
          <c:yMode val="edge"/>
          <c:x val="0.77783072613230064"/>
          <c:y val="2.3397814253522851E-2"/>
          <c:w val="0.20896240853645195"/>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10429447853"/>
          <c:y val="5.7214069336105899E-2"/>
          <c:w val="0.72392638036809798"/>
          <c:h val="0.85821104004158899"/>
        </c:manualLayout>
      </c:layout>
      <c:lineChart>
        <c:grouping val="standard"/>
        <c:varyColors val="0"/>
        <c:ser>
          <c:idx val="0"/>
          <c:order val="0"/>
          <c:tx>
            <c:strRef>
              <c:f>'10F PROF'!$E$36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'10F PROF'!$F$35:$J$35</c:f>
              <c:strCache>
                <c:ptCount val="5"/>
                <c:pt idx="0">
                  <c:v>2015-2016</c:v>
                </c:pt>
                <c:pt idx="1">
                  <c:v>2016-2017</c:v>
                </c:pt>
                <c:pt idx="2">
                  <c:v>2017-2018</c:v>
                </c:pt>
                <c:pt idx="3">
                  <c:v>2018-2019</c:v>
                </c:pt>
                <c:pt idx="4">
                  <c:v>2019-2020</c:v>
                </c:pt>
              </c:strCache>
            </c:strRef>
          </c:cat>
          <c:val>
            <c:numRef>
              <c:f>'10F PROF'!$F$36:$J$36</c:f>
              <c:numCache>
                <c:formatCode>_("$"* #,##0_);_("$"* \(#,##0\);_("$"* "-"??_);_(@_)</c:formatCode>
                <c:ptCount val="5"/>
                <c:pt idx="0">
                  <c:v>100102.5</c:v>
                </c:pt>
                <c:pt idx="1">
                  <c:v>100899.5</c:v>
                </c:pt>
                <c:pt idx="2">
                  <c:v>101292.5</c:v>
                </c:pt>
                <c:pt idx="3">
                  <c:v>102594.5</c:v>
                </c:pt>
                <c:pt idx="4">
                  <c:v>103189</c:v>
                </c:pt>
              </c:numCache>
            </c:numRef>
          </c:val>
          <c:smooth val="0"/>
          <c:extLst>
            <c:ext xmlns:c16="http://schemas.microsoft.com/office/drawing/2014/chart" uri="{C3380CC4-5D6E-409C-BE32-E72D297353CC}">
              <c16:uniqueId val="{00000000-D454-4DBF-9CE3-E4945F366080}"/>
            </c:ext>
          </c:extLst>
        </c:ser>
        <c:ser>
          <c:idx val="1"/>
          <c:order val="1"/>
          <c:tx>
            <c:strRef>
              <c:f>'10F PROF'!$E$37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'10F PROF'!$F$35:$J$35</c:f>
              <c:strCache>
                <c:ptCount val="5"/>
                <c:pt idx="0">
                  <c:v>2015-2016</c:v>
                </c:pt>
                <c:pt idx="1">
                  <c:v>2016-2017</c:v>
                </c:pt>
                <c:pt idx="2">
                  <c:v>2017-2018</c:v>
                </c:pt>
                <c:pt idx="3">
                  <c:v>2018-2019</c:v>
                </c:pt>
                <c:pt idx="4">
                  <c:v>2019-2020</c:v>
                </c:pt>
              </c:strCache>
            </c:strRef>
          </c:cat>
          <c:val>
            <c:numRef>
              <c:f>'10F PROF'!$F$37:$J$37</c:f>
              <c:numCache>
                <c:formatCode>_("$"* #,##0_);_("$"* \(#,##0\);_("$"* "-"??_);_(@_)</c:formatCode>
                <c:ptCount val="5"/>
                <c:pt idx="0">
                  <c:v>78651</c:v>
                </c:pt>
                <c:pt idx="1">
                  <c:v>79625.5</c:v>
                </c:pt>
                <c:pt idx="2">
                  <c:v>78616</c:v>
                </c:pt>
                <c:pt idx="3">
                  <c:v>80458.5</c:v>
                </c:pt>
                <c:pt idx="4">
                  <c:v>79159.5</c:v>
                </c:pt>
              </c:numCache>
            </c:numRef>
          </c:val>
          <c:smooth val="0"/>
          <c:extLst>
            <c:ext xmlns:c16="http://schemas.microsoft.com/office/drawing/2014/chart" uri="{C3380CC4-5D6E-409C-BE32-E72D297353CC}">
              <c16:uniqueId val="{00000001-D454-4DBF-9CE3-E4945F366080}"/>
            </c:ext>
          </c:extLst>
        </c:ser>
        <c:ser>
          <c:idx val="2"/>
          <c:order val="2"/>
          <c:tx>
            <c:strRef>
              <c:f>'10F PROF'!$E$38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'10F PROF'!$F$35:$J$35</c:f>
              <c:strCache>
                <c:ptCount val="5"/>
                <c:pt idx="0">
                  <c:v>2015-2016</c:v>
                </c:pt>
                <c:pt idx="1">
                  <c:v>2016-2017</c:v>
                </c:pt>
                <c:pt idx="2">
                  <c:v>2017-2018</c:v>
                </c:pt>
                <c:pt idx="3">
                  <c:v>2018-2019</c:v>
                </c:pt>
                <c:pt idx="4">
                  <c:v>2019-2020</c:v>
                </c:pt>
              </c:strCache>
            </c:strRef>
          </c:cat>
          <c:val>
            <c:numRef>
              <c:f>'10F PROF'!$F$38:$J$38</c:f>
              <c:numCache>
                <c:formatCode>_("$"* #,##0_);_("$"* \(#,##0\);_("$"* "-"??_);_(@_)</c:formatCode>
                <c:ptCount val="5"/>
                <c:pt idx="0">
                  <c:v>66568.5</c:v>
                </c:pt>
                <c:pt idx="1">
                  <c:v>67533.5</c:v>
                </c:pt>
                <c:pt idx="2">
                  <c:v>68705</c:v>
                </c:pt>
                <c:pt idx="3">
                  <c:v>69205</c:v>
                </c:pt>
                <c:pt idx="4">
                  <c:v>69761</c:v>
                </c:pt>
              </c:numCache>
            </c:numRef>
          </c:val>
          <c:smooth val="0"/>
          <c:extLst>
            <c:ext xmlns:c16="http://schemas.microsoft.com/office/drawing/2014/chart" uri="{C3380CC4-5D6E-409C-BE32-E72D297353CC}">
              <c16:uniqueId val="{00000002-D454-4DBF-9CE3-E4945F366080}"/>
            </c:ext>
          </c:extLst>
        </c:ser>
        <c:ser>
          <c:idx val="3"/>
          <c:order val="3"/>
          <c:tx>
            <c:strRef>
              <c:f>'10F PROF'!$E$39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'10F PROF'!$F$35:$J$35</c:f>
              <c:strCache>
                <c:ptCount val="5"/>
                <c:pt idx="0">
                  <c:v>2015-2016</c:v>
                </c:pt>
                <c:pt idx="1">
                  <c:v>2016-2017</c:v>
                </c:pt>
                <c:pt idx="2">
                  <c:v>2017-2018</c:v>
                </c:pt>
                <c:pt idx="3">
                  <c:v>2018-2019</c:v>
                </c:pt>
                <c:pt idx="4">
                  <c:v>2019-2020</c:v>
                </c:pt>
              </c:strCache>
            </c:strRef>
          </c:cat>
          <c:val>
            <c:numRef>
              <c:f>'10F PROF'!$F$39:$J$39</c:f>
              <c:numCache>
                <c:formatCode>_("$"* #,##0_);_("$"* \(#,##0\);_("$"* "-"??_);_(@_)</c:formatCode>
                <c:ptCount val="5"/>
                <c:pt idx="0">
                  <c:v>61605</c:v>
                </c:pt>
                <c:pt idx="1">
                  <c:v>61338.5</c:v>
                </c:pt>
                <c:pt idx="2">
                  <c:v>62593.5</c:v>
                </c:pt>
                <c:pt idx="3">
                  <c:v>63266</c:v>
                </c:pt>
                <c:pt idx="4">
                  <c:v>62286.5</c:v>
                </c:pt>
              </c:numCache>
            </c:numRef>
          </c:val>
          <c:smooth val="0"/>
          <c:extLst>
            <c:ext xmlns:c16="http://schemas.microsoft.com/office/drawing/2014/chart" uri="{C3380CC4-5D6E-409C-BE32-E72D297353CC}">
              <c16:uniqueId val="{00000003-D454-4DBF-9CE3-E4945F366080}"/>
            </c:ext>
          </c:extLst>
        </c:ser>
        <c:ser>
          <c:idx val="4"/>
          <c:order val="4"/>
          <c:tx>
            <c:strRef>
              <c:f>'10F PROF'!$E$40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'10F PROF'!$F$35:$J$35</c:f>
              <c:strCache>
                <c:ptCount val="5"/>
                <c:pt idx="0">
                  <c:v>2015-2016</c:v>
                </c:pt>
                <c:pt idx="1">
                  <c:v>2016-2017</c:v>
                </c:pt>
                <c:pt idx="2">
                  <c:v>2017-2018</c:v>
                </c:pt>
                <c:pt idx="3">
                  <c:v>2018-2019</c:v>
                </c:pt>
                <c:pt idx="4">
                  <c:v>2019-2020</c:v>
                </c:pt>
              </c:strCache>
            </c:strRef>
          </c:cat>
          <c:val>
            <c:numRef>
              <c:f>'10F PROF'!$F$40:$J$40</c:f>
              <c:numCache>
                <c:formatCode>_("$"* #,##0_);_("$"* \(#,##0\);_("$"* "-"??_);_(@_)</c:formatCode>
                <c:ptCount val="5"/>
                <c:pt idx="0">
                  <c:v>74088</c:v>
                </c:pt>
                <c:pt idx="1">
                  <c:v>74288</c:v>
                </c:pt>
                <c:pt idx="2">
                  <c:v>74555</c:v>
                </c:pt>
                <c:pt idx="3">
                  <c:v>76199</c:v>
                </c:pt>
                <c:pt idx="4">
                  <c:v>76337</c:v>
                </c:pt>
              </c:numCache>
            </c:numRef>
          </c:val>
          <c:smooth val="0"/>
          <c:extLst>
            <c:ext xmlns:c16="http://schemas.microsoft.com/office/drawing/2014/chart" uri="{C3380CC4-5D6E-409C-BE32-E72D297353CC}">
              <c16:uniqueId val="{00000004-D454-4DBF-9CE3-E4945F366080}"/>
            </c:ext>
          </c:extLst>
        </c:ser>
        <c:ser>
          <c:idx val="5"/>
          <c:order val="5"/>
          <c:tx>
            <c:strRef>
              <c:f>'10F PROF'!$E$41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'10F PROF'!$F$35:$J$35</c:f>
              <c:strCache>
                <c:ptCount val="5"/>
                <c:pt idx="0">
                  <c:v>2015-2016</c:v>
                </c:pt>
                <c:pt idx="1">
                  <c:v>2016-2017</c:v>
                </c:pt>
                <c:pt idx="2">
                  <c:v>2017-2018</c:v>
                </c:pt>
                <c:pt idx="3">
                  <c:v>2018-2019</c:v>
                </c:pt>
                <c:pt idx="4">
                  <c:v>2019-2020</c:v>
                </c:pt>
              </c:strCache>
            </c:strRef>
          </c:cat>
          <c:val>
            <c:numRef>
              <c:f>'10F PROF'!$F$41:$J$41</c:f>
              <c:numCache>
                <c:formatCode>_("$"* #,##0_);_("$"* \(#,##0\);_("$"* "-"??_);_(@_)</c:formatCode>
                <c:ptCount val="5"/>
                <c:pt idx="0">
                  <c:v>73053</c:v>
                </c:pt>
                <c:pt idx="1">
                  <c:v>72909</c:v>
                </c:pt>
                <c:pt idx="2">
                  <c:v>71021</c:v>
                </c:pt>
                <c:pt idx="3">
                  <c:v>75154</c:v>
                </c:pt>
                <c:pt idx="4">
                  <c:v>75120</c:v>
                </c:pt>
              </c:numCache>
            </c:numRef>
          </c:val>
          <c:smooth val="0"/>
          <c:extLst>
            <c:ext xmlns:c16="http://schemas.microsoft.com/office/drawing/2014/chart" uri="{C3380CC4-5D6E-409C-BE32-E72D297353CC}">
              <c16:uniqueId val="{00000005-D454-4DBF-9CE3-E4945F366080}"/>
            </c:ext>
          </c:extLst>
        </c:ser>
        <c:dLbls>
          <c:showLegendKey val="0"/>
          <c:showVal val="0"/>
          <c:showCatName val="0"/>
          <c:showSerName val="0"/>
          <c:showPercent val="0"/>
          <c:showBubbleSize val="0"/>
        </c:dLbls>
        <c:marker val="1"/>
        <c:smooth val="0"/>
        <c:axId val="818481592"/>
        <c:axId val="818483160"/>
      </c:lineChart>
      <c:catAx>
        <c:axId val="818481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18483160"/>
        <c:crosses val="autoZero"/>
        <c:auto val="1"/>
        <c:lblAlgn val="ctr"/>
        <c:lblOffset val="100"/>
        <c:tickLblSkip val="1"/>
        <c:tickMarkSkip val="1"/>
        <c:noMultiLvlLbl val="0"/>
      </c:catAx>
      <c:valAx>
        <c:axId val="818483160"/>
        <c:scaling>
          <c:orientation val="minMax"/>
          <c:min val="52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18481592"/>
        <c:crosses val="autoZero"/>
        <c:crossBetween val="between"/>
      </c:valAx>
      <c:spPr>
        <a:solidFill>
          <a:srgbClr val="C0C0C0"/>
        </a:solidFill>
        <a:ln w="12700">
          <a:solidFill>
            <a:srgbClr val="808080"/>
          </a:solidFill>
          <a:prstDash val="solid"/>
        </a:ln>
      </c:spPr>
    </c:plotArea>
    <c:legend>
      <c:legendPos val="r"/>
      <c:layout>
        <c:manualLayout>
          <c:xMode val="edge"/>
          <c:yMode val="edge"/>
          <c:x val="0.77526003639748775"/>
          <c:y val="3.0181123583694042E-2"/>
          <c:w val="0.20915968095255"/>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83435582822"/>
          <c:y val="8.0200697546350105E-2"/>
          <c:w val="0.73251533742331298"/>
          <c:h val="0.81955087805176496"/>
        </c:manualLayout>
      </c:layout>
      <c:lineChart>
        <c:grouping val="standard"/>
        <c:varyColors val="0"/>
        <c:ser>
          <c:idx val="0"/>
          <c:order val="0"/>
          <c:tx>
            <c:strRef>
              <c:f>'10S PROF'!$E$36</c:f>
              <c:strCache>
                <c:ptCount val="1"/>
                <c:pt idx="0">
                  <c:v>&gt;3,000 (109)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'10S PROF'!$F$35:$J$35</c:f>
              <c:strCache>
                <c:ptCount val="5"/>
                <c:pt idx="0">
                  <c:v>2015-2016</c:v>
                </c:pt>
                <c:pt idx="1">
                  <c:v>2016-2017</c:v>
                </c:pt>
                <c:pt idx="2">
                  <c:v>2017-2018</c:v>
                </c:pt>
                <c:pt idx="3">
                  <c:v>2018-2019</c:v>
                </c:pt>
                <c:pt idx="4">
                  <c:v>2019-2020</c:v>
                </c:pt>
              </c:strCache>
            </c:strRef>
          </c:cat>
          <c:val>
            <c:numRef>
              <c:f>'10S PROF'!$F$36:$J$36</c:f>
              <c:numCache>
                <c:formatCode>_("$"* #,##0_);_("$"* \(#,##0\);_("$"* "-"??_);_(@_)</c:formatCode>
                <c:ptCount val="5"/>
                <c:pt idx="0">
                  <c:v>91791</c:v>
                </c:pt>
                <c:pt idx="1">
                  <c:v>93625</c:v>
                </c:pt>
                <c:pt idx="2">
                  <c:v>94768</c:v>
                </c:pt>
                <c:pt idx="3">
                  <c:v>96647</c:v>
                </c:pt>
                <c:pt idx="4">
                  <c:v>97370</c:v>
                </c:pt>
              </c:numCache>
            </c:numRef>
          </c:val>
          <c:smooth val="0"/>
          <c:extLst>
            <c:ext xmlns:c16="http://schemas.microsoft.com/office/drawing/2014/chart" uri="{C3380CC4-5D6E-409C-BE32-E72D297353CC}">
              <c16:uniqueId val="{00000000-0546-4D10-ABA1-CBD5A8613BF9}"/>
            </c:ext>
          </c:extLst>
        </c:ser>
        <c:ser>
          <c:idx val="1"/>
          <c:order val="1"/>
          <c:tx>
            <c:strRef>
              <c:f>'10S PROF'!$E$37</c:f>
              <c:strCache>
                <c:ptCount val="1"/>
                <c:pt idx="0">
                  <c:v>2,001-3,000 (137)</c:v>
                </c:pt>
              </c:strCache>
            </c:strRef>
          </c:tx>
          <c:spPr>
            <a:ln w="25400">
              <a:solidFill>
                <a:srgbClr val="DD0806"/>
              </a:solidFill>
              <a:prstDash val="solid"/>
            </a:ln>
          </c:spPr>
          <c:marker>
            <c:symbol val="star"/>
            <c:size val="5"/>
            <c:spPr>
              <a:noFill/>
              <a:ln>
                <a:solidFill>
                  <a:srgbClr val="DD0806"/>
                </a:solidFill>
                <a:prstDash val="solid"/>
              </a:ln>
            </c:spPr>
          </c:marker>
          <c:cat>
            <c:strRef>
              <c:f>'10S PROF'!$F$35:$J$35</c:f>
              <c:strCache>
                <c:ptCount val="5"/>
                <c:pt idx="0">
                  <c:v>2015-2016</c:v>
                </c:pt>
                <c:pt idx="1">
                  <c:v>2016-2017</c:v>
                </c:pt>
                <c:pt idx="2">
                  <c:v>2017-2018</c:v>
                </c:pt>
                <c:pt idx="3">
                  <c:v>2018-2019</c:v>
                </c:pt>
                <c:pt idx="4">
                  <c:v>2019-2020</c:v>
                </c:pt>
              </c:strCache>
            </c:strRef>
          </c:cat>
          <c:val>
            <c:numRef>
              <c:f>'10S PROF'!$F$37:$J$37</c:f>
              <c:numCache>
                <c:formatCode>_("$"* #,##0_);_("$"* \(#,##0\);_("$"* "-"??_);_(@_)</c:formatCode>
                <c:ptCount val="5"/>
                <c:pt idx="0">
                  <c:v>85815</c:v>
                </c:pt>
                <c:pt idx="1">
                  <c:v>87398</c:v>
                </c:pt>
                <c:pt idx="2">
                  <c:v>88101</c:v>
                </c:pt>
                <c:pt idx="3">
                  <c:v>89902</c:v>
                </c:pt>
                <c:pt idx="4">
                  <c:v>89380</c:v>
                </c:pt>
              </c:numCache>
            </c:numRef>
          </c:val>
          <c:smooth val="0"/>
          <c:extLst>
            <c:ext xmlns:c16="http://schemas.microsoft.com/office/drawing/2014/chart" uri="{C3380CC4-5D6E-409C-BE32-E72D297353CC}">
              <c16:uniqueId val="{00000001-0546-4D10-ABA1-CBD5A8613BF9}"/>
            </c:ext>
          </c:extLst>
        </c:ser>
        <c:ser>
          <c:idx val="2"/>
          <c:order val="2"/>
          <c:tx>
            <c:strRef>
              <c:f>'10S PROF'!$E$38</c:f>
              <c:strCache>
                <c:ptCount val="1"/>
                <c:pt idx="0">
                  <c:v>1,000-2,000 (272)</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'10S PROF'!$F$35:$J$35</c:f>
              <c:strCache>
                <c:ptCount val="5"/>
                <c:pt idx="0">
                  <c:v>2015-2016</c:v>
                </c:pt>
                <c:pt idx="1">
                  <c:v>2016-2017</c:v>
                </c:pt>
                <c:pt idx="2">
                  <c:v>2017-2018</c:v>
                </c:pt>
                <c:pt idx="3">
                  <c:v>2018-2019</c:v>
                </c:pt>
                <c:pt idx="4">
                  <c:v>2019-2020</c:v>
                </c:pt>
              </c:strCache>
            </c:strRef>
          </c:cat>
          <c:val>
            <c:numRef>
              <c:f>'10S PROF'!$F$38:$J$38</c:f>
              <c:numCache>
                <c:formatCode>_("$"* #,##0_);_("$"* \(#,##0\);_("$"* "-"??_);_(@_)</c:formatCode>
                <c:ptCount val="5"/>
                <c:pt idx="0">
                  <c:v>72594</c:v>
                </c:pt>
                <c:pt idx="1">
                  <c:v>72333.5</c:v>
                </c:pt>
                <c:pt idx="2">
                  <c:v>72680.5</c:v>
                </c:pt>
                <c:pt idx="3">
                  <c:v>73686.5</c:v>
                </c:pt>
                <c:pt idx="4">
                  <c:v>74666</c:v>
                </c:pt>
              </c:numCache>
            </c:numRef>
          </c:val>
          <c:smooth val="0"/>
          <c:extLst>
            <c:ext xmlns:c16="http://schemas.microsoft.com/office/drawing/2014/chart" uri="{C3380CC4-5D6E-409C-BE32-E72D297353CC}">
              <c16:uniqueId val="{00000002-0546-4D10-ABA1-CBD5A8613BF9}"/>
            </c:ext>
          </c:extLst>
        </c:ser>
        <c:ser>
          <c:idx val="3"/>
          <c:order val="3"/>
          <c:tx>
            <c:strRef>
              <c:f>'10S PROF'!$E$39</c:f>
              <c:strCache>
                <c:ptCount val="1"/>
                <c:pt idx="0">
                  <c:v>&lt;1,000 (149)</c:v>
                </c:pt>
              </c:strCache>
            </c:strRef>
          </c:tx>
          <c:spPr>
            <a:ln w="25400">
              <a:solidFill>
                <a:srgbClr val="006411"/>
              </a:solidFill>
              <a:prstDash val="solid"/>
            </a:ln>
          </c:spPr>
          <c:marker>
            <c:symbol val="x"/>
            <c:size val="5"/>
            <c:spPr>
              <a:noFill/>
              <a:ln>
                <a:solidFill>
                  <a:srgbClr val="006411"/>
                </a:solidFill>
                <a:prstDash val="solid"/>
              </a:ln>
            </c:spPr>
          </c:marker>
          <c:cat>
            <c:strRef>
              <c:f>'10S PROF'!$F$35:$J$35</c:f>
              <c:strCache>
                <c:ptCount val="5"/>
                <c:pt idx="0">
                  <c:v>2015-2016</c:v>
                </c:pt>
                <c:pt idx="1">
                  <c:v>2016-2017</c:v>
                </c:pt>
                <c:pt idx="2">
                  <c:v>2017-2018</c:v>
                </c:pt>
                <c:pt idx="3">
                  <c:v>2018-2019</c:v>
                </c:pt>
                <c:pt idx="4">
                  <c:v>2019-2020</c:v>
                </c:pt>
              </c:strCache>
            </c:strRef>
          </c:cat>
          <c:val>
            <c:numRef>
              <c:f>'10S PROF'!$F$39:$J$39</c:f>
              <c:numCache>
                <c:formatCode>_("$"* #,##0_);_("$"* \(#,##0\);_("$"* "-"??_);_(@_)</c:formatCode>
                <c:ptCount val="5"/>
                <c:pt idx="0">
                  <c:v>59760</c:v>
                </c:pt>
                <c:pt idx="1">
                  <c:v>60519</c:v>
                </c:pt>
                <c:pt idx="2">
                  <c:v>61902</c:v>
                </c:pt>
                <c:pt idx="3">
                  <c:v>61879</c:v>
                </c:pt>
                <c:pt idx="4">
                  <c:v>62057</c:v>
                </c:pt>
              </c:numCache>
            </c:numRef>
          </c:val>
          <c:smooth val="0"/>
          <c:extLst>
            <c:ext xmlns:c16="http://schemas.microsoft.com/office/drawing/2014/chart" uri="{C3380CC4-5D6E-409C-BE32-E72D297353CC}">
              <c16:uniqueId val="{00000003-0546-4D10-ABA1-CBD5A8613BF9}"/>
            </c:ext>
          </c:extLst>
        </c:ser>
        <c:ser>
          <c:idx val="4"/>
          <c:order val="4"/>
          <c:tx>
            <c:strRef>
              <c:f>'10S PROF'!$E$40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'10S PROF'!$F$35:$J$35</c:f>
              <c:strCache>
                <c:ptCount val="5"/>
                <c:pt idx="0">
                  <c:v>2015-2016</c:v>
                </c:pt>
                <c:pt idx="1">
                  <c:v>2016-2017</c:v>
                </c:pt>
                <c:pt idx="2">
                  <c:v>2017-2018</c:v>
                </c:pt>
                <c:pt idx="3">
                  <c:v>2018-2019</c:v>
                </c:pt>
                <c:pt idx="4">
                  <c:v>2019-2020</c:v>
                </c:pt>
              </c:strCache>
            </c:strRef>
          </c:cat>
          <c:val>
            <c:numRef>
              <c:f>'10S PROF'!$F$40:$J$40</c:f>
              <c:numCache>
                <c:formatCode>_("$"* #,##0_);_("$"* \(#,##0\);_("$"* "-"??_);_(@_)</c:formatCode>
                <c:ptCount val="5"/>
                <c:pt idx="0">
                  <c:v>74088</c:v>
                </c:pt>
                <c:pt idx="1">
                  <c:v>74288</c:v>
                </c:pt>
                <c:pt idx="2">
                  <c:v>74555</c:v>
                </c:pt>
                <c:pt idx="3">
                  <c:v>76199</c:v>
                </c:pt>
                <c:pt idx="4">
                  <c:v>76337</c:v>
                </c:pt>
              </c:numCache>
            </c:numRef>
          </c:val>
          <c:smooth val="0"/>
          <c:extLst>
            <c:ext xmlns:c16="http://schemas.microsoft.com/office/drawing/2014/chart" uri="{C3380CC4-5D6E-409C-BE32-E72D297353CC}">
              <c16:uniqueId val="{00000004-0546-4D10-ABA1-CBD5A8613BF9}"/>
            </c:ext>
          </c:extLst>
        </c:ser>
        <c:ser>
          <c:idx val="5"/>
          <c:order val="5"/>
          <c:tx>
            <c:strRef>
              <c:f>'10S PROF'!$E$41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'10S PROF'!$F$35:$J$35</c:f>
              <c:strCache>
                <c:ptCount val="5"/>
                <c:pt idx="0">
                  <c:v>2015-2016</c:v>
                </c:pt>
                <c:pt idx="1">
                  <c:v>2016-2017</c:v>
                </c:pt>
                <c:pt idx="2">
                  <c:v>2017-2018</c:v>
                </c:pt>
                <c:pt idx="3">
                  <c:v>2018-2019</c:v>
                </c:pt>
                <c:pt idx="4">
                  <c:v>2019-2020</c:v>
                </c:pt>
              </c:strCache>
            </c:strRef>
          </c:cat>
          <c:val>
            <c:numRef>
              <c:f>'10S PROF'!$F$41:$J$41</c:f>
              <c:numCache>
                <c:formatCode>_("$"* #,##0_);_("$"* \(#,##0\);_("$"* "-"??_);_(@_)</c:formatCode>
                <c:ptCount val="5"/>
                <c:pt idx="0">
                  <c:v>73053</c:v>
                </c:pt>
                <c:pt idx="1">
                  <c:v>72909</c:v>
                </c:pt>
                <c:pt idx="2">
                  <c:v>71021</c:v>
                </c:pt>
                <c:pt idx="3">
                  <c:v>75154</c:v>
                </c:pt>
                <c:pt idx="4">
                  <c:v>75120</c:v>
                </c:pt>
              </c:numCache>
            </c:numRef>
          </c:val>
          <c:smooth val="0"/>
          <c:extLst>
            <c:ext xmlns:c16="http://schemas.microsoft.com/office/drawing/2014/chart" uri="{C3380CC4-5D6E-409C-BE32-E72D297353CC}">
              <c16:uniqueId val="{00000005-0546-4D10-ABA1-CBD5A8613BF9}"/>
            </c:ext>
          </c:extLst>
        </c:ser>
        <c:dLbls>
          <c:showLegendKey val="0"/>
          <c:showVal val="0"/>
          <c:showCatName val="0"/>
          <c:showSerName val="0"/>
          <c:showPercent val="0"/>
          <c:showBubbleSize val="0"/>
        </c:dLbls>
        <c:marker val="1"/>
        <c:smooth val="0"/>
        <c:axId val="818481984"/>
        <c:axId val="818476496"/>
      </c:lineChart>
      <c:catAx>
        <c:axId val="818481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18476496"/>
        <c:crosses val="autoZero"/>
        <c:auto val="1"/>
        <c:lblAlgn val="ctr"/>
        <c:lblOffset val="100"/>
        <c:tickLblSkip val="1"/>
        <c:tickMarkSkip val="1"/>
        <c:noMultiLvlLbl val="0"/>
      </c:catAx>
      <c:valAx>
        <c:axId val="818476496"/>
        <c:scaling>
          <c:orientation val="minMax"/>
          <c:min val="5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8481984"/>
        <c:crosses val="autoZero"/>
        <c:crossBetween val="between"/>
      </c:valAx>
      <c:spPr>
        <a:solidFill>
          <a:srgbClr val="C0C0C0"/>
        </a:solidFill>
        <a:ln w="12700">
          <a:solidFill>
            <a:srgbClr val="808080"/>
          </a:solidFill>
          <a:prstDash val="solid"/>
        </a:ln>
      </c:spPr>
    </c:plotArea>
    <c:legend>
      <c:legendPos val="r"/>
      <c:layout>
        <c:manualLayout>
          <c:xMode val="edge"/>
          <c:yMode val="edge"/>
          <c:x val="0.79357608938709834"/>
          <c:y val="2.923389255195806E-2"/>
          <c:w val="0.19367035514804187"/>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10429447853"/>
          <c:y val="5.7934580071458901E-2"/>
          <c:w val="0.72760736196318998"/>
          <c:h val="0.86398091150045198"/>
        </c:manualLayout>
      </c:layout>
      <c:lineChart>
        <c:grouping val="standard"/>
        <c:varyColors val="0"/>
        <c:ser>
          <c:idx val="0"/>
          <c:order val="0"/>
          <c:tx>
            <c:strRef>
              <c:f>'10S PROF'!$E$71</c:f>
              <c:strCache>
                <c:ptCount val="1"/>
                <c:pt idx="0">
                  <c:v>&gt;3,000 (6)</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'10S PROF'!$F$70:$J$70</c:f>
              <c:strCache>
                <c:ptCount val="5"/>
                <c:pt idx="0">
                  <c:v>2015-2016</c:v>
                </c:pt>
                <c:pt idx="1">
                  <c:v>2016-2017</c:v>
                </c:pt>
                <c:pt idx="2">
                  <c:v>2017-2018</c:v>
                </c:pt>
                <c:pt idx="3">
                  <c:v>2018-2019</c:v>
                </c:pt>
                <c:pt idx="4">
                  <c:v>2019-2020</c:v>
                </c:pt>
              </c:strCache>
            </c:strRef>
          </c:cat>
          <c:val>
            <c:numRef>
              <c:f>'10S PROF'!$F$71:$J$71</c:f>
              <c:numCache>
                <c:formatCode>_("$"* #,##0_);_("$"* \(#,##0\);_("$"* "-"??_);_(@_)</c:formatCode>
                <c:ptCount val="5"/>
                <c:pt idx="0">
                  <c:v>80073</c:v>
                </c:pt>
                <c:pt idx="1">
                  <c:v>81239</c:v>
                </c:pt>
                <c:pt idx="2">
                  <c:v>83039</c:v>
                </c:pt>
                <c:pt idx="3">
                  <c:v>82811</c:v>
                </c:pt>
                <c:pt idx="4">
                  <c:v>83411</c:v>
                </c:pt>
              </c:numCache>
            </c:numRef>
          </c:val>
          <c:smooth val="0"/>
          <c:extLst>
            <c:ext xmlns:c16="http://schemas.microsoft.com/office/drawing/2014/chart" uri="{C3380CC4-5D6E-409C-BE32-E72D297353CC}">
              <c16:uniqueId val="{00000000-D8EC-4772-AF4F-C348FDC380FD}"/>
            </c:ext>
          </c:extLst>
        </c:ser>
        <c:ser>
          <c:idx val="1"/>
          <c:order val="1"/>
          <c:tx>
            <c:strRef>
              <c:f>'10S PROF'!$E$72</c:f>
              <c:strCache>
                <c:ptCount val="1"/>
                <c:pt idx="0">
                  <c:v>2,001-3,000 (14)</c:v>
                </c:pt>
              </c:strCache>
            </c:strRef>
          </c:tx>
          <c:spPr>
            <a:ln w="25400">
              <a:solidFill>
                <a:srgbClr val="DD0806"/>
              </a:solidFill>
              <a:prstDash val="solid"/>
            </a:ln>
          </c:spPr>
          <c:marker>
            <c:symbol val="star"/>
            <c:size val="5"/>
            <c:spPr>
              <a:noFill/>
              <a:ln>
                <a:solidFill>
                  <a:srgbClr val="DD0806"/>
                </a:solidFill>
                <a:prstDash val="solid"/>
              </a:ln>
            </c:spPr>
          </c:marker>
          <c:cat>
            <c:strRef>
              <c:f>'10S PROF'!$F$70:$J$70</c:f>
              <c:strCache>
                <c:ptCount val="5"/>
                <c:pt idx="0">
                  <c:v>2015-2016</c:v>
                </c:pt>
                <c:pt idx="1">
                  <c:v>2016-2017</c:v>
                </c:pt>
                <c:pt idx="2">
                  <c:v>2017-2018</c:v>
                </c:pt>
                <c:pt idx="3">
                  <c:v>2018-2019</c:v>
                </c:pt>
                <c:pt idx="4">
                  <c:v>2019-2020</c:v>
                </c:pt>
              </c:strCache>
            </c:strRef>
          </c:cat>
          <c:val>
            <c:numRef>
              <c:f>'10S PROF'!$F$72:$J$72</c:f>
              <c:numCache>
                <c:formatCode>_("$"* #,##0_);_("$"* \(#,##0\);_("$"* "-"??_);_(@_)</c:formatCode>
                <c:ptCount val="5"/>
                <c:pt idx="0">
                  <c:v>74722.5</c:v>
                </c:pt>
                <c:pt idx="1">
                  <c:v>71978.5</c:v>
                </c:pt>
                <c:pt idx="2">
                  <c:v>75281</c:v>
                </c:pt>
                <c:pt idx="3">
                  <c:v>75413</c:v>
                </c:pt>
                <c:pt idx="4">
                  <c:v>75912.5</c:v>
                </c:pt>
              </c:numCache>
            </c:numRef>
          </c:val>
          <c:smooth val="0"/>
          <c:extLst>
            <c:ext xmlns:c16="http://schemas.microsoft.com/office/drawing/2014/chart" uri="{C3380CC4-5D6E-409C-BE32-E72D297353CC}">
              <c16:uniqueId val="{00000001-D8EC-4772-AF4F-C348FDC380FD}"/>
            </c:ext>
          </c:extLst>
        </c:ser>
        <c:ser>
          <c:idx val="2"/>
          <c:order val="2"/>
          <c:tx>
            <c:strRef>
              <c:f>'10S PROF'!$E$73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'10S PROF'!$F$70:$J$70</c:f>
              <c:strCache>
                <c:ptCount val="5"/>
                <c:pt idx="0">
                  <c:v>2015-2016</c:v>
                </c:pt>
                <c:pt idx="1">
                  <c:v>2016-2017</c:v>
                </c:pt>
                <c:pt idx="2">
                  <c:v>2017-2018</c:v>
                </c:pt>
                <c:pt idx="3">
                  <c:v>2018-2019</c:v>
                </c:pt>
                <c:pt idx="4">
                  <c:v>2019-2020</c:v>
                </c:pt>
              </c:strCache>
            </c:strRef>
          </c:cat>
          <c:val>
            <c:numRef>
              <c:f>'10S PROF'!$F$73:$J$73</c:f>
              <c:numCache>
                <c:formatCode>_("$"* #,##0_);_("$"* \(#,##0\);_("$"* "-"??_);_(@_)</c:formatCode>
                <c:ptCount val="5"/>
                <c:pt idx="0">
                  <c:v>64602</c:v>
                </c:pt>
                <c:pt idx="1">
                  <c:v>65627</c:v>
                </c:pt>
                <c:pt idx="2">
                  <c:v>67783.5</c:v>
                </c:pt>
                <c:pt idx="3">
                  <c:v>66294</c:v>
                </c:pt>
                <c:pt idx="4">
                  <c:v>67609</c:v>
                </c:pt>
              </c:numCache>
            </c:numRef>
          </c:val>
          <c:smooth val="0"/>
          <c:extLst>
            <c:ext xmlns:c16="http://schemas.microsoft.com/office/drawing/2014/chart" uri="{C3380CC4-5D6E-409C-BE32-E72D297353CC}">
              <c16:uniqueId val="{00000002-D8EC-4772-AF4F-C348FDC380FD}"/>
            </c:ext>
          </c:extLst>
        </c:ser>
        <c:ser>
          <c:idx val="3"/>
          <c:order val="3"/>
          <c:tx>
            <c:strRef>
              <c:f>'10S PROF'!$E$74</c:f>
              <c:strCache>
                <c:ptCount val="1"/>
                <c:pt idx="0">
                  <c:v>&lt;1,000 (23)</c:v>
                </c:pt>
              </c:strCache>
            </c:strRef>
          </c:tx>
          <c:spPr>
            <a:ln w="25400">
              <a:solidFill>
                <a:srgbClr val="006411"/>
              </a:solidFill>
              <a:prstDash val="solid"/>
            </a:ln>
          </c:spPr>
          <c:marker>
            <c:symbol val="x"/>
            <c:size val="5"/>
            <c:spPr>
              <a:noFill/>
              <a:ln>
                <a:solidFill>
                  <a:srgbClr val="006411"/>
                </a:solidFill>
                <a:prstDash val="solid"/>
              </a:ln>
            </c:spPr>
          </c:marker>
          <c:cat>
            <c:strRef>
              <c:f>'10S PROF'!$F$70:$J$70</c:f>
              <c:strCache>
                <c:ptCount val="5"/>
                <c:pt idx="0">
                  <c:v>2015-2016</c:v>
                </c:pt>
                <c:pt idx="1">
                  <c:v>2016-2017</c:v>
                </c:pt>
                <c:pt idx="2">
                  <c:v>2017-2018</c:v>
                </c:pt>
                <c:pt idx="3">
                  <c:v>2018-2019</c:v>
                </c:pt>
                <c:pt idx="4">
                  <c:v>2019-2020</c:v>
                </c:pt>
              </c:strCache>
            </c:strRef>
          </c:cat>
          <c:val>
            <c:numRef>
              <c:f>'10S PROF'!$F$74:$J$74</c:f>
              <c:numCache>
                <c:formatCode>_("$"* #,##0_);_("$"* \(#,##0\);_("$"* "-"??_);_(@_)</c:formatCode>
                <c:ptCount val="5"/>
                <c:pt idx="0">
                  <c:v>56826</c:v>
                </c:pt>
                <c:pt idx="1">
                  <c:v>56533</c:v>
                </c:pt>
                <c:pt idx="2">
                  <c:v>59567</c:v>
                </c:pt>
                <c:pt idx="3">
                  <c:v>60402</c:v>
                </c:pt>
                <c:pt idx="4">
                  <c:v>60037</c:v>
                </c:pt>
              </c:numCache>
            </c:numRef>
          </c:val>
          <c:smooth val="0"/>
          <c:extLst>
            <c:ext xmlns:c16="http://schemas.microsoft.com/office/drawing/2014/chart" uri="{C3380CC4-5D6E-409C-BE32-E72D297353CC}">
              <c16:uniqueId val="{00000003-D8EC-4772-AF4F-C348FDC380FD}"/>
            </c:ext>
          </c:extLst>
        </c:ser>
        <c:ser>
          <c:idx val="4"/>
          <c:order val="4"/>
          <c:tx>
            <c:strRef>
              <c:f>'10S PROF'!$E$75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'10S PROF'!$F$70:$J$70</c:f>
              <c:strCache>
                <c:ptCount val="5"/>
                <c:pt idx="0">
                  <c:v>2015-2016</c:v>
                </c:pt>
                <c:pt idx="1">
                  <c:v>2016-2017</c:v>
                </c:pt>
                <c:pt idx="2">
                  <c:v>2017-2018</c:v>
                </c:pt>
                <c:pt idx="3">
                  <c:v>2018-2019</c:v>
                </c:pt>
                <c:pt idx="4">
                  <c:v>2019-2020</c:v>
                </c:pt>
              </c:strCache>
            </c:strRef>
          </c:cat>
          <c:val>
            <c:numRef>
              <c:f>'10S PROF'!$F$75:$J$75</c:f>
              <c:numCache>
                <c:formatCode>_("$"* #,##0_);_("$"* \(#,##0\);_("$"* "-"??_);_(@_)</c:formatCode>
                <c:ptCount val="5"/>
                <c:pt idx="0">
                  <c:v>74088</c:v>
                </c:pt>
                <c:pt idx="1">
                  <c:v>74288</c:v>
                </c:pt>
                <c:pt idx="2">
                  <c:v>74555</c:v>
                </c:pt>
                <c:pt idx="3">
                  <c:v>76199</c:v>
                </c:pt>
                <c:pt idx="4">
                  <c:v>76337</c:v>
                </c:pt>
              </c:numCache>
            </c:numRef>
          </c:val>
          <c:smooth val="0"/>
          <c:extLst>
            <c:ext xmlns:c16="http://schemas.microsoft.com/office/drawing/2014/chart" uri="{C3380CC4-5D6E-409C-BE32-E72D297353CC}">
              <c16:uniqueId val="{00000004-D8EC-4772-AF4F-C348FDC380FD}"/>
            </c:ext>
          </c:extLst>
        </c:ser>
        <c:ser>
          <c:idx val="5"/>
          <c:order val="5"/>
          <c:tx>
            <c:strRef>
              <c:f>'10S PROF'!$E$76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'10S PROF'!$F$70:$J$70</c:f>
              <c:strCache>
                <c:ptCount val="5"/>
                <c:pt idx="0">
                  <c:v>2015-2016</c:v>
                </c:pt>
                <c:pt idx="1">
                  <c:v>2016-2017</c:v>
                </c:pt>
                <c:pt idx="2">
                  <c:v>2017-2018</c:v>
                </c:pt>
                <c:pt idx="3">
                  <c:v>2018-2019</c:v>
                </c:pt>
                <c:pt idx="4">
                  <c:v>2019-2020</c:v>
                </c:pt>
              </c:strCache>
            </c:strRef>
          </c:cat>
          <c:val>
            <c:numRef>
              <c:f>'10S PROF'!$F$76:$J$76</c:f>
              <c:numCache>
                <c:formatCode>_("$"* #,##0_);_("$"* \(#,##0\);_("$"* "-"??_);_(@_)</c:formatCode>
                <c:ptCount val="5"/>
                <c:pt idx="0">
                  <c:v>73053</c:v>
                </c:pt>
                <c:pt idx="1">
                  <c:v>72909</c:v>
                </c:pt>
                <c:pt idx="2">
                  <c:v>71021</c:v>
                </c:pt>
                <c:pt idx="3">
                  <c:v>75154</c:v>
                </c:pt>
                <c:pt idx="4">
                  <c:v>75120</c:v>
                </c:pt>
              </c:numCache>
            </c:numRef>
          </c:val>
          <c:smooth val="0"/>
          <c:extLst>
            <c:ext xmlns:c16="http://schemas.microsoft.com/office/drawing/2014/chart" uri="{C3380CC4-5D6E-409C-BE32-E72D297353CC}">
              <c16:uniqueId val="{00000005-D8EC-4772-AF4F-C348FDC380FD}"/>
            </c:ext>
          </c:extLst>
        </c:ser>
        <c:dLbls>
          <c:showLegendKey val="0"/>
          <c:showVal val="0"/>
          <c:showCatName val="0"/>
          <c:showSerName val="0"/>
          <c:showPercent val="0"/>
          <c:showBubbleSize val="0"/>
        </c:dLbls>
        <c:marker val="1"/>
        <c:smooth val="0"/>
        <c:axId val="818478064"/>
        <c:axId val="818472968"/>
      </c:lineChart>
      <c:catAx>
        <c:axId val="818478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18472968"/>
        <c:crosses val="autoZero"/>
        <c:auto val="1"/>
        <c:lblAlgn val="ctr"/>
        <c:lblOffset val="100"/>
        <c:tickLblSkip val="1"/>
        <c:tickMarkSkip val="1"/>
        <c:noMultiLvlLbl val="0"/>
      </c:catAx>
      <c:valAx>
        <c:axId val="818472968"/>
        <c:scaling>
          <c:orientation val="minMax"/>
          <c:min val="52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18478064"/>
        <c:crosses val="autoZero"/>
        <c:crossBetween val="between"/>
      </c:valAx>
      <c:spPr>
        <a:solidFill>
          <a:srgbClr val="C0C0C0"/>
        </a:solidFill>
        <a:ln w="12700">
          <a:solidFill>
            <a:srgbClr val="808080"/>
          </a:solidFill>
          <a:prstDash val="solid"/>
        </a:ln>
      </c:spPr>
    </c:plotArea>
    <c:legend>
      <c:legendPos val="r"/>
      <c:layout>
        <c:manualLayout>
          <c:xMode val="edge"/>
          <c:yMode val="edge"/>
          <c:x val="0.79215898922747863"/>
          <c:y val="2.6503613959492498E-2"/>
          <c:w val="0.19225325498842202"/>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2916753931087597"/>
          <c:h val="0.81955087805176496"/>
        </c:manualLayout>
      </c:layout>
      <c:lineChart>
        <c:grouping val="standard"/>
        <c:varyColors val="0"/>
        <c:ser>
          <c:idx val="0"/>
          <c:order val="0"/>
          <c:tx>
            <c:strRef>
              <c:f>'10C PROF'!$E$36</c:f>
              <c:strCache>
                <c:ptCount val="1"/>
                <c:pt idx="0">
                  <c:v>MA-Larger (151)</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'10C PROF'!$F$35:$J$35</c:f>
              <c:strCache>
                <c:ptCount val="5"/>
                <c:pt idx="0">
                  <c:v>2015-2016</c:v>
                </c:pt>
                <c:pt idx="1">
                  <c:v>2016-2017</c:v>
                </c:pt>
                <c:pt idx="2">
                  <c:v>2017-2018</c:v>
                </c:pt>
                <c:pt idx="3">
                  <c:v>2018-2019</c:v>
                </c:pt>
                <c:pt idx="4">
                  <c:v>2019-2020</c:v>
                </c:pt>
              </c:strCache>
            </c:strRef>
          </c:cat>
          <c:val>
            <c:numRef>
              <c:f>'10C PROF'!$F$36:$J$36</c:f>
              <c:numCache>
                <c:formatCode>_("$"* #,##0_);_("$"* \(#,##0\);_("$"* "-"??_);_(@_)</c:formatCode>
                <c:ptCount val="5"/>
                <c:pt idx="0">
                  <c:v>81558</c:v>
                </c:pt>
                <c:pt idx="1">
                  <c:v>83355</c:v>
                </c:pt>
                <c:pt idx="2">
                  <c:v>83357</c:v>
                </c:pt>
                <c:pt idx="3">
                  <c:v>84815</c:v>
                </c:pt>
                <c:pt idx="4">
                  <c:v>84902</c:v>
                </c:pt>
              </c:numCache>
            </c:numRef>
          </c:val>
          <c:smooth val="0"/>
          <c:extLst>
            <c:ext xmlns:c16="http://schemas.microsoft.com/office/drawing/2014/chart" uri="{C3380CC4-5D6E-409C-BE32-E72D297353CC}">
              <c16:uniqueId val="{00000000-71A8-4B94-9302-ECC24A55C460}"/>
            </c:ext>
          </c:extLst>
        </c:ser>
        <c:ser>
          <c:idx val="1"/>
          <c:order val="1"/>
          <c:tx>
            <c:strRef>
              <c:f>'10C PROF'!$E$37</c:f>
              <c:strCache>
                <c:ptCount val="1"/>
                <c:pt idx="0">
                  <c:v>MA-Medium (112)</c:v>
                </c:pt>
              </c:strCache>
            </c:strRef>
          </c:tx>
          <c:spPr>
            <a:ln w="25400">
              <a:solidFill>
                <a:srgbClr val="DD0806"/>
              </a:solidFill>
              <a:prstDash val="solid"/>
            </a:ln>
          </c:spPr>
          <c:marker>
            <c:symbol val="star"/>
            <c:size val="5"/>
            <c:spPr>
              <a:noFill/>
              <a:ln>
                <a:solidFill>
                  <a:srgbClr val="DD0806"/>
                </a:solidFill>
                <a:prstDash val="solid"/>
              </a:ln>
            </c:spPr>
          </c:marker>
          <c:cat>
            <c:strRef>
              <c:f>'10C PROF'!$F$35:$J$35</c:f>
              <c:strCache>
                <c:ptCount val="5"/>
                <c:pt idx="0">
                  <c:v>2015-2016</c:v>
                </c:pt>
                <c:pt idx="1">
                  <c:v>2016-2017</c:v>
                </c:pt>
                <c:pt idx="2">
                  <c:v>2017-2018</c:v>
                </c:pt>
                <c:pt idx="3">
                  <c:v>2018-2019</c:v>
                </c:pt>
                <c:pt idx="4">
                  <c:v>2019-2020</c:v>
                </c:pt>
              </c:strCache>
            </c:strRef>
          </c:cat>
          <c:val>
            <c:numRef>
              <c:f>'10C PROF'!$F$37:$J$37</c:f>
              <c:numCache>
                <c:formatCode>_("$"* #,##0_);_("$"* \(#,##0\);_("$"* "-"??_);_(@_)</c:formatCode>
                <c:ptCount val="5"/>
                <c:pt idx="0">
                  <c:v>71356.5</c:v>
                </c:pt>
                <c:pt idx="1">
                  <c:v>72553.5</c:v>
                </c:pt>
                <c:pt idx="2">
                  <c:v>73622</c:v>
                </c:pt>
                <c:pt idx="3">
                  <c:v>73691</c:v>
                </c:pt>
                <c:pt idx="4">
                  <c:v>75575</c:v>
                </c:pt>
              </c:numCache>
            </c:numRef>
          </c:val>
          <c:smooth val="0"/>
          <c:extLst>
            <c:ext xmlns:c16="http://schemas.microsoft.com/office/drawing/2014/chart" uri="{C3380CC4-5D6E-409C-BE32-E72D297353CC}">
              <c16:uniqueId val="{00000001-71A8-4B94-9302-ECC24A55C460}"/>
            </c:ext>
          </c:extLst>
        </c:ser>
        <c:ser>
          <c:idx val="2"/>
          <c:order val="2"/>
          <c:tx>
            <c:strRef>
              <c:f>'10C PROF'!$E$38</c:f>
              <c:strCache>
                <c:ptCount val="1"/>
                <c:pt idx="0">
                  <c:v>MA-Smaller (64)</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'10C PROF'!$F$35:$J$35</c:f>
              <c:strCache>
                <c:ptCount val="5"/>
                <c:pt idx="0">
                  <c:v>2015-2016</c:v>
                </c:pt>
                <c:pt idx="1">
                  <c:v>2016-2017</c:v>
                </c:pt>
                <c:pt idx="2">
                  <c:v>2017-2018</c:v>
                </c:pt>
                <c:pt idx="3">
                  <c:v>2018-2019</c:v>
                </c:pt>
                <c:pt idx="4">
                  <c:v>2019-2020</c:v>
                </c:pt>
              </c:strCache>
            </c:strRef>
          </c:cat>
          <c:val>
            <c:numRef>
              <c:f>'10C PROF'!$F$38:$J$38</c:f>
              <c:numCache>
                <c:formatCode>_("$"* #,##0_);_("$"* \(#,##0\);_("$"* "-"??_);_(@_)</c:formatCode>
                <c:ptCount val="5"/>
                <c:pt idx="0">
                  <c:v>65556</c:v>
                </c:pt>
                <c:pt idx="1">
                  <c:v>65181</c:v>
                </c:pt>
                <c:pt idx="2">
                  <c:v>65378</c:v>
                </c:pt>
                <c:pt idx="3">
                  <c:v>66719</c:v>
                </c:pt>
                <c:pt idx="4">
                  <c:v>67961.5</c:v>
                </c:pt>
              </c:numCache>
            </c:numRef>
          </c:val>
          <c:smooth val="0"/>
          <c:extLst>
            <c:ext xmlns:c16="http://schemas.microsoft.com/office/drawing/2014/chart" uri="{C3380CC4-5D6E-409C-BE32-E72D297353CC}">
              <c16:uniqueId val="{00000002-71A8-4B94-9302-ECC24A55C460}"/>
            </c:ext>
          </c:extLst>
        </c:ser>
        <c:ser>
          <c:idx val="3"/>
          <c:order val="3"/>
          <c:tx>
            <c:strRef>
              <c:f>'10C PROF'!$E$39</c:f>
              <c:strCache>
                <c:ptCount val="1"/>
                <c:pt idx="0">
                  <c:v>BA-Arts &amp; Sci (189)</c:v>
                </c:pt>
              </c:strCache>
            </c:strRef>
          </c:tx>
          <c:spPr>
            <a:ln w="25400">
              <a:solidFill>
                <a:srgbClr val="006411"/>
              </a:solidFill>
              <a:prstDash val="solid"/>
            </a:ln>
          </c:spPr>
          <c:marker>
            <c:symbol val="x"/>
            <c:size val="5"/>
            <c:spPr>
              <a:noFill/>
              <a:ln>
                <a:solidFill>
                  <a:srgbClr val="006411"/>
                </a:solidFill>
                <a:prstDash val="solid"/>
              </a:ln>
            </c:spPr>
          </c:marker>
          <c:cat>
            <c:strRef>
              <c:f>'10C PROF'!$F$35:$J$35</c:f>
              <c:strCache>
                <c:ptCount val="5"/>
                <c:pt idx="0">
                  <c:v>2015-2016</c:v>
                </c:pt>
                <c:pt idx="1">
                  <c:v>2016-2017</c:v>
                </c:pt>
                <c:pt idx="2">
                  <c:v>2017-2018</c:v>
                </c:pt>
                <c:pt idx="3">
                  <c:v>2018-2019</c:v>
                </c:pt>
                <c:pt idx="4">
                  <c:v>2019-2020</c:v>
                </c:pt>
              </c:strCache>
            </c:strRef>
          </c:cat>
          <c:val>
            <c:numRef>
              <c:f>'10C PROF'!$F$39:$J$39</c:f>
              <c:numCache>
                <c:formatCode>_("$"* #,##0_);_("$"* \(#,##0\);_("$"* "-"??_);_(@_)</c:formatCode>
                <c:ptCount val="5"/>
                <c:pt idx="0">
                  <c:v>87894</c:v>
                </c:pt>
                <c:pt idx="1">
                  <c:v>88065</c:v>
                </c:pt>
                <c:pt idx="2">
                  <c:v>88555</c:v>
                </c:pt>
                <c:pt idx="3">
                  <c:v>90356</c:v>
                </c:pt>
                <c:pt idx="4">
                  <c:v>90534</c:v>
                </c:pt>
              </c:numCache>
            </c:numRef>
          </c:val>
          <c:smooth val="0"/>
          <c:extLst>
            <c:ext xmlns:c16="http://schemas.microsoft.com/office/drawing/2014/chart" uri="{C3380CC4-5D6E-409C-BE32-E72D297353CC}">
              <c16:uniqueId val="{00000003-71A8-4B94-9302-ECC24A55C460}"/>
            </c:ext>
          </c:extLst>
        </c:ser>
        <c:ser>
          <c:idx val="4"/>
          <c:order val="4"/>
          <c:tx>
            <c:strRef>
              <c:f>'10C PROF'!$E$40</c:f>
              <c:strCache>
                <c:ptCount val="1"/>
                <c:pt idx="0">
                  <c:v>BA-Diverse (151)</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'10C PROF'!$F$35:$J$35</c:f>
              <c:strCache>
                <c:ptCount val="5"/>
                <c:pt idx="0">
                  <c:v>2015-2016</c:v>
                </c:pt>
                <c:pt idx="1">
                  <c:v>2016-2017</c:v>
                </c:pt>
                <c:pt idx="2">
                  <c:v>2017-2018</c:v>
                </c:pt>
                <c:pt idx="3">
                  <c:v>2018-2019</c:v>
                </c:pt>
                <c:pt idx="4">
                  <c:v>2019-2020</c:v>
                </c:pt>
              </c:strCache>
            </c:strRef>
          </c:cat>
          <c:val>
            <c:numRef>
              <c:f>'10C PROF'!$F$40:$J$40</c:f>
              <c:numCache>
                <c:formatCode>_("$"* #,##0_);_("$"* \(#,##0\);_("$"* "-"??_);_(@_)</c:formatCode>
                <c:ptCount val="5"/>
                <c:pt idx="0">
                  <c:v>61299</c:v>
                </c:pt>
                <c:pt idx="1">
                  <c:v>62260</c:v>
                </c:pt>
                <c:pt idx="2">
                  <c:v>62816</c:v>
                </c:pt>
                <c:pt idx="3">
                  <c:v>63223</c:v>
                </c:pt>
                <c:pt idx="4">
                  <c:v>62822</c:v>
                </c:pt>
              </c:numCache>
            </c:numRef>
          </c:val>
          <c:smooth val="0"/>
          <c:extLst>
            <c:ext xmlns:c16="http://schemas.microsoft.com/office/drawing/2014/chart" uri="{C3380CC4-5D6E-409C-BE32-E72D297353CC}">
              <c16:uniqueId val="{00000004-71A8-4B94-9302-ECC24A55C460}"/>
            </c:ext>
          </c:extLst>
        </c:ser>
        <c:ser>
          <c:idx val="5"/>
          <c:order val="5"/>
          <c:tx>
            <c:strRef>
              <c:f>'10C PROF'!$E$41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'10C PROF'!$F$35:$J$35</c:f>
              <c:strCache>
                <c:ptCount val="5"/>
                <c:pt idx="0">
                  <c:v>2015-2016</c:v>
                </c:pt>
                <c:pt idx="1">
                  <c:v>2016-2017</c:v>
                </c:pt>
                <c:pt idx="2">
                  <c:v>2017-2018</c:v>
                </c:pt>
                <c:pt idx="3">
                  <c:v>2018-2019</c:v>
                </c:pt>
                <c:pt idx="4">
                  <c:v>2019-2020</c:v>
                </c:pt>
              </c:strCache>
            </c:strRef>
          </c:cat>
          <c:val>
            <c:numRef>
              <c:f>'10C PROF'!$F$41:$J$41</c:f>
              <c:numCache>
                <c:formatCode>_("$"* #,##0_);_("$"* \(#,##0\);_("$"* "-"??_);_(@_)</c:formatCode>
                <c:ptCount val="5"/>
                <c:pt idx="0">
                  <c:v>74088</c:v>
                </c:pt>
                <c:pt idx="1">
                  <c:v>74288</c:v>
                </c:pt>
                <c:pt idx="2">
                  <c:v>74555</c:v>
                </c:pt>
                <c:pt idx="3">
                  <c:v>76199</c:v>
                </c:pt>
                <c:pt idx="4">
                  <c:v>76337</c:v>
                </c:pt>
              </c:numCache>
            </c:numRef>
          </c:val>
          <c:smooth val="0"/>
          <c:extLst>
            <c:ext xmlns:c16="http://schemas.microsoft.com/office/drawing/2014/chart" uri="{C3380CC4-5D6E-409C-BE32-E72D297353CC}">
              <c16:uniqueId val="{00000005-71A8-4B94-9302-ECC24A55C460}"/>
            </c:ext>
          </c:extLst>
        </c:ser>
        <c:ser>
          <c:idx val="6"/>
          <c:order val="6"/>
          <c:tx>
            <c:strRef>
              <c:f>'10C PROF'!$E$42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'10C PROF'!$F$35:$J$35</c:f>
              <c:strCache>
                <c:ptCount val="5"/>
                <c:pt idx="0">
                  <c:v>2015-2016</c:v>
                </c:pt>
                <c:pt idx="1">
                  <c:v>2016-2017</c:v>
                </c:pt>
                <c:pt idx="2">
                  <c:v>2017-2018</c:v>
                </c:pt>
                <c:pt idx="3">
                  <c:v>2018-2019</c:v>
                </c:pt>
                <c:pt idx="4">
                  <c:v>2019-2020</c:v>
                </c:pt>
              </c:strCache>
            </c:strRef>
          </c:cat>
          <c:val>
            <c:numRef>
              <c:f>'10C PROF'!$F$42:$J$42</c:f>
              <c:numCache>
                <c:formatCode>_("$"* #,##0_);_("$"* \(#,##0\);_("$"* "-"??_);_(@_)</c:formatCode>
                <c:ptCount val="5"/>
                <c:pt idx="0">
                  <c:v>73053</c:v>
                </c:pt>
                <c:pt idx="1">
                  <c:v>72909</c:v>
                </c:pt>
                <c:pt idx="2">
                  <c:v>71021</c:v>
                </c:pt>
                <c:pt idx="3">
                  <c:v>75154</c:v>
                </c:pt>
                <c:pt idx="4">
                  <c:v>75120</c:v>
                </c:pt>
              </c:numCache>
            </c:numRef>
          </c:val>
          <c:smooth val="0"/>
          <c:extLst>
            <c:ext xmlns:c16="http://schemas.microsoft.com/office/drawing/2014/chart" uri="{C3380CC4-5D6E-409C-BE32-E72D297353CC}">
              <c16:uniqueId val="{00000006-71A8-4B94-9302-ECC24A55C460}"/>
            </c:ext>
          </c:extLst>
        </c:ser>
        <c:dLbls>
          <c:showLegendKey val="0"/>
          <c:showVal val="0"/>
          <c:showCatName val="0"/>
          <c:showSerName val="0"/>
          <c:showPercent val="0"/>
          <c:showBubbleSize val="0"/>
        </c:dLbls>
        <c:marker val="1"/>
        <c:smooth val="0"/>
        <c:axId val="818472576"/>
        <c:axId val="818485120"/>
      </c:lineChart>
      <c:catAx>
        <c:axId val="81847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18485120"/>
        <c:crosses val="autoZero"/>
        <c:auto val="1"/>
        <c:lblAlgn val="ctr"/>
        <c:lblOffset val="100"/>
        <c:tickLblSkip val="1"/>
        <c:tickMarkSkip val="1"/>
        <c:noMultiLvlLbl val="0"/>
      </c:catAx>
      <c:valAx>
        <c:axId val="818485120"/>
        <c:scaling>
          <c:orientation val="minMax"/>
          <c:min val="5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8472576"/>
        <c:crosses val="autoZero"/>
        <c:crossBetween val="between"/>
      </c:valAx>
      <c:spPr>
        <a:solidFill>
          <a:srgbClr val="C0C0C0"/>
        </a:solidFill>
        <a:ln w="12700">
          <a:solidFill>
            <a:srgbClr val="808080"/>
          </a:solidFill>
          <a:prstDash val="solid"/>
        </a:ln>
      </c:spPr>
    </c:plotArea>
    <c:legend>
      <c:legendPos val="r"/>
      <c:layout>
        <c:manualLayout>
          <c:xMode val="edge"/>
          <c:yMode val="edge"/>
          <c:x val="0.78537790115844797"/>
          <c:y val="3.2258088333195101E-2"/>
          <c:w val="0.20613221790164671"/>
          <c:h val="0.41733901781071164"/>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63375910550322"/>
          <c:y val="0.19277165136616201"/>
          <c:w val="0.84257521587881856"/>
          <c:h val="0.72891780672829998"/>
        </c:manualLayout>
      </c:layout>
      <c:lineChart>
        <c:grouping val="standard"/>
        <c:varyColors val="0"/>
        <c:ser>
          <c:idx val="0"/>
          <c:order val="0"/>
          <c:tx>
            <c:strRef>
              <c:f>'FACULTY TRENDS'!$C$53</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'FACULTY TRENDS'!$D$52:$H$52</c:f>
              <c:strCache>
                <c:ptCount val="5"/>
                <c:pt idx="0">
                  <c:v>2015-2016</c:v>
                </c:pt>
                <c:pt idx="1">
                  <c:v>2016-2017</c:v>
                </c:pt>
                <c:pt idx="2">
                  <c:v>2017-2018</c:v>
                </c:pt>
                <c:pt idx="3">
                  <c:v>2018-2019</c:v>
                </c:pt>
                <c:pt idx="4">
                  <c:v>2019-2020</c:v>
                </c:pt>
              </c:strCache>
            </c:strRef>
          </c:cat>
          <c:val>
            <c:numRef>
              <c:f>'FACULTY TRENDS'!$D$53:$H$53</c:f>
              <c:numCache>
                <c:formatCode>"$"#,##0</c:formatCode>
                <c:ptCount val="5"/>
                <c:pt idx="0">
                  <c:v>61996.5</c:v>
                </c:pt>
                <c:pt idx="1">
                  <c:v>62349</c:v>
                </c:pt>
                <c:pt idx="2">
                  <c:v>63357</c:v>
                </c:pt>
                <c:pt idx="3">
                  <c:v>64282.5</c:v>
                </c:pt>
                <c:pt idx="4">
                  <c:v>64884.5</c:v>
                </c:pt>
              </c:numCache>
            </c:numRef>
          </c:val>
          <c:smooth val="0"/>
          <c:extLst>
            <c:ext xmlns:c16="http://schemas.microsoft.com/office/drawing/2014/chart" uri="{C3380CC4-5D6E-409C-BE32-E72D297353CC}">
              <c16:uniqueId val="{00000000-DFEC-40F9-BBAC-F58A1806F00A}"/>
            </c:ext>
          </c:extLst>
        </c:ser>
        <c:ser>
          <c:idx val="1"/>
          <c:order val="1"/>
          <c:tx>
            <c:strRef>
              <c:f>'FACULTY TRENDS'!$C$54</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'FACULTY TRENDS'!$D$52:$H$52</c:f>
              <c:strCache>
                <c:ptCount val="5"/>
                <c:pt idx="0">
                  <c:v>2015-2016</c:v>
                </c:pt>
                <c:pt idx="1">
                  <c:v>2016-2017</c:v>
                </c:pt>
                <c:pt idx="2">
                  <c:v>2017-2018</c:v>
                </c:pt>
                <c:pt idx="3">
                  <c:v>2018-2019</c:v>
                </c:pt>
                <c:pt idx="4">
                  <c:v>2019-2020</c:v>
                </c:pt>
              </c:strCache>
            </c:strRef>
          </c:cat>
          <c:val>
            <c:numRef>
              <c:f>'FACULTY TRENDS'!$D$54:$H$54</c:f>
              <c:numCache>
                <c:formatCode>"$"#,##0</c:formatCode>
                <c:ptCount val="5"/>
                <c:pt idx="0">
                  <c:v>54846</c:v>
                </c:pt>
                <c:pt idx="1">
                  <c:v>55518</c:v>
                </c:pt>
                <c:pt idx="2">
                  <c:v>57485</c:v>
                </c:pt>
                <c:pt idx="3">
                  <c:v>57092</c:v>
                </c:pt>
                <c:pt idx="4">
                  <c:v>58294</c:v>
                </c:pt>
              </c:numCache>
            </c:numRef>
          </c:val>
          <c:smooth val="0"/>
          <c:extLst>
            <c:ext xmlns:c16="http://schemas.microsoft.com/office/drawing/2014/chart" uri="{C3380CC4-5D6E-409C-BE32-E72D297353CC}">
              <c16:uniqueId val="{00000001-DFEC-40F9-BBAC-F58A1806F00A}"/>
            </c:ext>
          </c:extLst>
        </c:ser>
        <c:ser>
          <c:idx val="2"/>
          <c:order val="2"/>
          <c:tx>
            <c:strRef>
              <c:f>'FACULTY TRENDS'!$C$55</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'FACULTY TRENDS'!$D$52:$H$52</c:f>
              <c:strCache>
                <c:ptCount val="5"/>
                <c:pt idx="0">
                  <c:v>2015-2016</c:v>
                </c:pt>
                <c:pt idx="1">
                  <c:v>2016-2017</c:v>
                </c:pt>
                <c:pt idx="2">
                  <c:v>2017-2018</c:v>
                </c:pt>
                <c:pt idx="3">
                  <c:v>2018-2019</c:v>
                </c:pt>
                <c:pt idx="4">
                  <c:v>2019-2020</c:v>
                </c:pt>
              </c:strCache>
            </c:strRef>
          </c:cat>
          <c:val>
            <c:numRef>
              <c:f>'FACULTY TRENDS'!$D$55:$H$55</c:f>
              <c:numCache>
                <c:formatCode>"$"#,##0</c:formatCode>
                <c:ptCount val="5"/>
                <c:pt idx="0">
                  <c:v>63747</c:v>
                </c:pt>
                <c:pt idx="1">
                  <c:v>63624</c:v>
                </c:pt>
                <c:pt idx="2">
                  <c:v>63432</c:v>
                </c:pt>
                <c:pt idx="3">
                  <c:v>64514</c:v>
                </c:pt>
                <c:pt idx="4">
                  <c:v>62508</c:v>
                </c:pt>
              </c:numCache>
            </c:numRef>
          </c:val>
          <c:smooth val="0"/>
          <c:extLst>
            <c:ext xmlns:c16="http://schemas.microsoft.com/office/drawing/2014/chart" uri="{C3380CC4-5D6E-409C-BE32-E72D297353CC}">
              <c16:uniqueId val="{00000002-DFEC-40F9-BBAC-F58A1806F00A}"/>
            </c:ext>
          </c:extLst>
        </c:ser>
        <c:dLbls>
          <c:showLegendKey val="0"/>
          <c:showVal val="0"/>
          <c:showCatName val="0"/>
          <c:showSerName val="0"/>
          <c:showPercent val="0"/>
          <c:showBubbleSize val="0"/>
        </c:dLbls>
        <c:marker val="1"/>
        <c:smooth val="0"/>
        <c:axId val="819091480"/>
        <c:axId val="819084032"/>
      </c:lineChart>
      <c:catAx>
        <c:axId val="819091480"/>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84032"/>
        <c:crosses val="max"/>
        <c:auto val="1"/>
        <c:lblAlgn val="ctr"/>
        <c:lblOffset val="100"/>
        <c:tickLblSkip val="1"/>
        <c:tickMarkSkip val="1"/>
        <c:noMultiLvlLbl val="0"/>
      </c:catAx>
      <c:valAx>
        <c:axId val="819084032"/>
        <c:scaling>
          <c:orientation val="minMax"/>
          <c:min val="48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9091480"/>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2916753931087597"/>
          <c:h val="0.86398091150045198"/>
        </c:manualLayout>
      </c:layout>
      <c:lineChart>
        <c:grouping val="standard"/>
        <c:varyColors val="0"/>
        <c:ser>
          <c:idx val="0"/>
          <c:order val="0"/>
          <c:tx>
            <c:strRef>
              <c:f>'10C PROF'!$E$72</c:f>
              <c:strCache>
                <c:ptCount val="1"/>
                <c:pt idx="0">
                  <c:v>MA-Larger (17)</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'10C PROF'!$F$71:$J$71</c:f>
              <c:strCache>
                <c:ptCount val="5"/>
                <c:pt idx="0">
                  <c:v>2015-2016</c:v>
                </c:pt>
                <c:pt idx="1">
                  <c:v>2016-2017</c:v>
                </c:pt>
                <c:pt idx="2">
                  <c:v>2017-2018</c:v>
                </c:pt>
                <c:pt idx="3">
                  <c:v>2018-2019</c:v>
                </c:pt>
                <c:pt idx="4">
                  <c:v>2019-2020</c:v>
                </c:pt>
              </c:strCache>
            </c:strRef>
          </c:cat>
          <c:val>
            <c:numRef>
              <c:f>'10C PROF'!$F$72:$J$72</c:f>
              <c:numCache>
                <c:formatCode>_("$"* #,##0_);_("$"* \(#,##0\);_("$"* "-"??_);_(@_)</c:formatCode>
                <c:ptCount val="5"/>
                <c:pt idx="0">
                  <c:v>65421</c:v>
                </c:pt>
                <c:pt idx="1">
                  <c:v>67349</c:v>
                </c:pt>
                <c:pt idx="2">
                  <c:v>68515</c:v>
                </c:pt>
                <c:pt idx="3">
                  <c:v>70227</c:v>
                </c:pt>
                <c:pt idx="4">
                  <c:v>70227</c:v>
                </c:pt>
              </c:numCache>
            </c:numRef>
          </c:val>
          <c:smooth val="0"/>
          <c:extLst>
            <c:ext xmlns:c16="http://schemas.microsoft.com/office/drawing/2014/chart" uri="{C3380CC4-5D6E-409C-BE32-E72D297353CC}">
              <c16:uniqueId val="{00000000-C0B7-4B5C-94D2-CF25FE2F6C37}"/>
            </c:ext>
          </c:extLst>
        </c:ser>
        <c:ser>
          <c:idx val="1"/>
          <c:order val="1"/>
          <c:tx>
            <c:strRef>
              <c:f>'10C PROF'!$E$73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'10C PROF'!$F$71:$J$71</c:f>
              <c:strCache>
                <c:ptCount val="5"/>
                <c:pt idx="0">
                  <c:v>2015-2016</c:v>
                </c:pt>
                <c:pt idx="1">
                  <c:v>2016-2017</c:v>
                </c:pt>
                <c:pt idx="2">
                  <c:v>2017-2018</c:v>
                </c:pt>
                <c:pt idx="3">
                  <c:v>2018-2019</c:v>
                </c:pt>
                <c:pt idx="4">
                  <c:v>2019-2020</c:v>
                </c:pt>
              </c:strCache>
            </c:strRef>
          </c:cat>
          <c:val>
            <c:numRef>
              <c:f>'10C PROF'!$F$73:$J$73</c:f>
              <c:numCache>
                <c:formatCode>_("$"* #,##0_);_("$"* \(#,##0\);_("$"* "-"??_);_(@_)</c:formatCode>
                <c:ptCount val="5"/>
                <c:pt idx="0">
                  <c:v>64395</c:v>
                </c:pt>
                <c:pt idx="1">
                  <c:v>65311.5</c:v>
                </c:pt>
                <c:pt idx="2">
                  <c:v>69157.5</c:v>
                </c:pt>
                <c:pt idx="3">
                  <c:v>67740</c:v>
                </c:pt>
                <c:pt idx="4">
                  <c:v>65980</c:v>
                </c:pt>
              </c:numCache>
            </c:numRef>
          </c:val>
          <c:smooth val="0"/>
          <c:extLst>
            <c:ext xmlns:c16="http://schemas.microsoft.com/office/drawing/2014/chart" uri="{C3380CC4-5D6E-409C-BE32-E72D297353CC}">
              <c16:uniqueId val="{00000001-C0B7-4B5C-94D2-CF25FE2F6C37}"/>
            </c:ext>
          </c:extLst>
        </c:ser>
        <c:ser>
          <c:idx val="2"/>
          <c:order val="2"/>
          <c:tx>
            <c:strRef>
              <c:f>'10C PROF'!$E$74</c:f>
              <c:strCache>
                <c:ptCount val="1"/>
                <c:pt idx="0">
                  <c:v>MA-Smaller (6)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'10C PROF'!$F$71:$J$71</c:f>
              <c:strCache>
                <c:ptCount val="5"/>
                <c:pt idx="0">
                  <c:v>2015-2016</c:v>
                </c:pt>
                <c:pt idx="1">
                  <c:v>2016-2017</c:v>
                </c:pt>
                <c:pt idx="2">
                  <c:v>2017-2018</c:v>
                </c:pt>
                <c:pt idx="3">
                  <c:v>2018-2019</c:v>
                </c:pt>
                <c:pt idx="4">
                  <c:v>2019-2020</c:v>
                </c:pt>
              </c:strCache>
            </c:strRef>
          </c:cat>
          <c:val>
            <c:numRef>
              <c:f>'10C PROF'!$F$74:$J$74</c:f>
              <c:numCache>
                <c:formatCode>_("$"* #,##0_);_("$"* \(#,##0\);_("$"* "-"??_);_(@_)</c:formatCode>
                <c:ptCount val="5"/>
                <c:pt idx="0">
                  <c:v>60529.5</c:v>
                </c:pt>
                <c:pt idx="1">
                  <c:v>61159.5</c:v>
                </c:pt>
                <c:pt idx="2">
                  <c:v>61873.5</c:v>
                </c:pt>
                <c:pt idx="3">
                  <c:v>63254.5</c:v>
                </c:pt>
                <c:pt idx="4">
                  <c:v>63449.5</c:v>
                </c:pt>
              </c:numCache>
            </c:numRef>
          </c:val>
          <c:smooth val="0"/>
          <c:extLst>
            <c:ext xmlns:c16="http://schemas.microsoft.com/office/drawing/2014/chart" uri="{C3380CC4-5D6E-409C-BE32-E72D297353CC}">
              <c16:uniqueId val="{00000002-C0B7-4B5C-94D2-CF25FE2F6C37}"/>
            </c:ext>
          </c:extLst>
        </c:ser>
        <c:ser>
          <c:idx val="3"/>
          <c:order val="3"/>
          <c:tx>
            <c:strRef>
              <c:f>'10C PROF'!$E$75</c:f>
              <c:strCache>
                <c:ptCount val="1"/>
                <c:pt idx="0">
                  <c:v>BA-Arts &amp; Sci (5)</c:v>
                </c:pt>
              </c:strCache>
            </c:strRef>
          </c:tx>
          <c:spPr>
            <a:ln w="25400">
              <a:solidFill>
                <a:srgbClr val="006411"/>
              </a:solidFill>
              <a:prstDash val="solid"/>
            </a:ln>
          </c:spPr>
          <c:marker>
            <c:symbol val="x"/>
            <c:size val="5"/>
            <c:spPr>
              <a:noFill/>
              <a:ln>
                <a:solidFill>
                  <a:srgbClr val="006411"/>
                </a:solidFill>
                <a:prstDash val="solid"/>
              </a:ln>
            </c:spPr>
          </c:marker>
          <c:cat>
            <c:strRef>
              <c:f>'10C PROF'!$F$71:$J$71</c:f>
              <c:strCache>
                <c:ptCount val="5"/>
                <c:pt idx="0">
                  <c:v>2015-2016</c:v>
                </c:pt>
                <c:pt idx="1">
                  <c:v>2016-2017</c:v>
                </c:pt>
                <c:pt idx="2">
                  <c:v>2017-2018</c:v>
                </c:pt>
                <c:pt idx="3">
                  <c:v>2018-2019</c:v>
                </c:pt>
                <c:pt idx="4">
                  <c:v>2019-2020</c:v>
                </c:pt>
              </c:strCache>
            </c:strRef>
          </c:cat>
          <c:val>
            <c:numRef>
              <c:f>'10C PROF'!$F$75:$J$75</c:f>
              <c:numCache>
                <c:formatCode>_("$"* #,##0_);_("$"* \(#,##0\);_("$"* "-"??_);_(@_)</c:formatCode>
                <c:ptCount val="5"/>
                <c:pt idx="0">
                  <c:v>84096</c:v>
                </c:pt>
                <c:pt idx="1">
                  <c:v>85470</c:v>
                </c:pt>
                <c:pt idx="2">
                  <c:v>79487</c:v>
                </c:pt>
                <c:pt idx="3">
                  <c:v>83935</c:v>
                </c:pt>
                <c:pt idx="4">
                  <c:v>83137</c:v>
                </c:pt>
              </c:numCache>
            </c:numRef>
          </c:val>
          <c:smooth val="0"/>
          <c:extLst>
            <c:ext xmlns:c16="http://schemas.microsoft.com/office/drawing/2014/chart" uri="{C3380CC4-5D6E-409C-BE32-E72D297353CC}">
              <c16:uniqueId val="{00000003-C0B7-4B5C-94D2-CF25FE2F6C37}"/>
            </c:ext>
          </c:extLst>
        </c:ser>
        <c:ser>
          <c:idx val="4"/>
          <c:order val="4"/>
          <c:tx>
            <c:strRef>
              <c:f>'10C PROF'!$E$76</c:f>
              <c:strCache>
                <c:ptCount val="1"/>
                <c:pt idx="0">
                  <c:v>BA-Diverse (29)</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'10C PROF'!$F$71:$J$71</c:f>
              <c:strCache>
                <c:ptCount val="5"/>
                <c:pt idx="0">
                  <c:v>2015-2016</c:v>
                </c:pt>
                <c:pt idx="1">
                  <c:v>2016-2017</c:v>
                </c:pt>
                <c:pt idx="2">
                  <c:v>2017-2018</c:v>
                </c:pt>
                <c:pt idx="3">
                  <c:v>2018-2019</c:v>
                </c:pt>
                <c:pt idx="4">
                  <c:v>2019-2020</c:v>
                </c:pt>
              </c:strCache>
            </c:strRef>
          </c:cat>
          <c:val>
            <c:numRef>
              <c:f>'10C PROF'!$F$76:$J$76</c:f>
              <c:numCache>
                <c:formatCode>_("$"* #,##0_);_("$"* \(#,##0\);_("$"* "-"??_);_(@_)</c:formatCode>
                <c:ptCount val="5"/>
                <c:pt idx="0">
                  <c:v>58986</c:v>
                </c:pt>
                <c:pt idx="1">
                  <c:v>60628</c:v>
                </c:pt>
                <c:pt idx="2">
                  <c:v>62162</c:v>
                </c:pt>
                <c:pt idx="3">
                  <c:v>63223</c:v>
                </c:pt>
                <c:pt idx="4">
                  <c:v>63812</c:v>
                </c:pt>
              </c:numCache>
            </c:numRef>
          </c:val>
          <c:smooth val="0"/>
          <c:extLst>
            <c:ext xmlns:c16="http://schemas.microsoft.com/office/drawing/2014/chart" uri="{C3380CC4-5D6E-409C-BE32-E72D297353CC}">
              <c16:uniqueId val="{00000004-C0B7-4B5C-94D2-CF25FE2F6C37}"/>
            </c:ext>
          </c:extLst>
        </c:ser>
        <c:ser>
          <c:idx val="5"/>
          <c:order val="5"/>
          <c:tx>
            <c:strRef>
              <c:f>'10C PROF'!$E$77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'10C PROF'!$F$71:$J$71</c:f>
              <c:strCache>
                <c:ptCount val="5"/>
                <c:pt idx="0">
                  <c:v>2015-2016</c:v>
                </c:pt>
                <c:pt idx="1">
                  <c:v>2016-2017</c:v>
                </c:pt>
                <c:pt idx="2">
                  <c:v>2017-2018</c:v>
                </c:pt>
                <c:pt idx="3">
                  <c:v>2018-2019</c:v>
                </c:pt>
                <c:pt idx="4">
                  <c:v>2019-2020</c:v>
                </c:pt>
              </c:strCache>
            </c:strRef>
          </c:cat>
          <c:val>
            <c:numRef>
              <c:f>'10C PROF'!$F$77:$J$77</c:f>
              <c:numCache>
                <c:formatCode>_("$"* #,##0_);_("$"* \(#,##0\);_("$"* "-"??_);_(@_)</c:formatCode>
                <c:ptCount val="5"/>
                <c:pt idx="0">
                  <c:v>74088</c:v>
                </c:pt>
                <c:pt idx="1">
                  <c:v>74288</c:v>
                </c:pt>
                <c:pt idx="2">
                  <c:v>74555</c:v>
                </c:pt>
                <c:pt idx="3">
                  <c:v>76199</c:v>
                </c:pt>
                <c:pt idx="4">
                  <c:v>76337</c:v>
                </c:pt>
              </c:numCache>
            </c:numRef>
          </c:val>
          <c:smooth val="0"/>
          <c:extLst>
            <c:ext xmlns:c16="http://schemas.microsoft.com/office/drawing/2014/chart" uri="{C3380CC4-5D6E-409C-BE32-E72D297353CC}">
              <c16:uniqueId val="{00000005-C0B7-4B5C-94D2-CF25FE2F6C37}"/>
            </c:ext>
          </c:extLst>
        </c:ser>
        <c:ser>
          <c:idx val="6"/>
          <c:order val="6"/>
          <c:tx>
            <c:strRef>
              <c:f>'10C PROF'!$E$78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'10C PROF'!$F$71:$J$71</c:f>
              <c:strCache>
                <c:ptCount val="5"/>
                <c:pt idx="0">
                  <c:v>2015-2016</c:v>
                </c:pt>
                <c:pt idx="1">
                  <c:v>2016-2017</c:v>
                </c:pt>
                <c:pt idx="2">
                  <c:v>2017-2018</c:v>
                </c:pt>
                <c:pt idx="3">
                  <c:v>2018-2019</c:v>
                </c:pt>
                <c:pt idx="4">
                  <c:v>2019-2020</c:v>
                </c:pt>
              </c:strCache>
            </c:strRef>
          </c:cat>
          <c:val>
            <c:numRef>
              <c:f>'10C PROF'!$F$78:$J$78</c:f>
              <c:numCache>
                <c:formatCode>_("$"* #,##0_);_("$"* \(#,##0\);_("$"* "-"??_);_(@_)</c:formatCode>
                <c:ptCount val="5"/>
                <c:pt idx="0">
                  <c:v>73053</c:v>
                </c:pt>
                <c:pt idx="1">
                  <c:v>72909</c:v>
                </c:pt>
                <c:pt idx="2">
                  <c:v>71021</c:v>
                </c:pt>
                <c:pt idx="3">
                  <c:v>75154</c:v>
                </c:pt>
                <c:pt idx="4">
                  <c:v>75120</c:v>
                </c:pt>
              </c:numCache>
            </c:numRef>
          </c:val>
          <c:smooth val="0"/>
          <c:extLst>
            <c:ext xmlns:c16="http://schemas.microsoft.com/office/drawing/2014/chart" uri="{C3380CC4-5D6E-409C-BE32-E72D297353CC}">
              <c16:uniqueId val="{00000006-C0B7-4B5C-94D2-CF25FE2F6C37}"/>
            </c:ext>
          </c:extLst>
        </c:ser>
        <c:dLbls>
          <c:showLegendKey val="0"/>
          <c:showVal val="0"/>
          <c:showCatName val="0"/>
          <c:showSerName val="0"/>
          <c:showPercent val="0"/>
          <c:showBubbleSize val="0"/>
        </c:dLbls>
        <c:marker val="1"/>
        <c:smooth val="0"/>
        <c:axId val="818484336"/>
        <c:axId val="818486296"/>
      </c:lineChart>
      <c:catAx>
        <c:axId val="818484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18486296"/>
        <c:crosses val="autoZero"/>
        <c:auto val="1"/>
        <c:lblAlgn val="ctr"/>
        <c:lblOffset val="100"/>
        <c:tickLblSkip val="1"/>
        <c:tickMarkSkip val="1"/>
        <c:noMultiLvlLbl val="0"/>
      </c:catAx>
      <c:valAx>
        <c:axId val="818486296"/>
        <c:scaling>
          <c:orientation val="minMax"/>
          <c:min val="52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18484336"/>
        <c:crosses val="autoZero"/>
        <c:crossBetween val="between"/>
      </c:valAx>
      <c:spPr>
        <a:solidFill>
          <a:srgbClr val="C0C0C0"/>
        </a:solidFill>
        <a:ln w="12700">
          <a:solidFill>
            <a:srgbClr val="808080"/>
          </a:solidFill>
          <a:prstDash val="solid"/>
        </a:ln>
      </c:spPr>
    </c:plotArea>
    <c:legend>
      <c:legendPos val="r"/>
      <c:layout>
        <c:manualLayout>
          <c:xMode val="edge"/>
          <c:yMode val="edge"/>
          <c:x val="0.77877412301056914"/>
          <c:y val="2.6503613959492498E-2"/>
          <c:w val="0.20896240853645195"/>
          <c:h val="0.4362902605639534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34.xml"/><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36.xml"/><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38.xml"/><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1" Type="http://schemas.openxmlformats.org/officeDocument/2006/relationships/hyperlink" Target="#'CONTENTS A'!R1C1"/></Relationships>
</file>

<file path=xl/drawings/_rels/drawing20.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40.xml"/><Relationship Id="rId1"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42.xml"/><Relationship Id="rId1" Type="http://schemas.openxmlformats.org/officeDocument/2006/relationships/chart" Target="../charts/chart41.xml"/></Relationships>
</file>

<file path=xl/drawings/_rels/drawing22.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44.xml"/><Relationship Id="rId1" Type="http://schemas.openxmlformats.org/officeDocument/2006/relationships/chart" Target="../charts/chart43.xml"/></Relationships>
</file>

<file path=xl/drawings/_rels/drawing23.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46.xml"/><Relationship Id="rId1" Type="http://schemas.openxmlformats.org/officeDocument/2006/relationships/chart" Target="../charts/chart45.xml"/></Relationships>
</file>

<file path=xl/drawings/_rels/drawing24.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48.xml"/><Relationship Id="rId1" Type="http://schemas.openxmlformats.org/officeDocument/2006/relationships/chart" Target="../charts/chart47.xml"/></Relationships>
</file>

<file path=xl/drawings/_rels/drawing25.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50.xml"/><Relationship Id="rId1" Type="http://schemas.openxmlformats.org/officeDocument/2006/relationships/chart" Target="../charts/chart49.xml"/></Relationships>
</file>

<file path=xl/drawings/_rels/drawing26.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52.xml"/><Relationship Id="rId1" Type="http://schemas.openxmlformats.org/officeDocument/2006/relationships/chart" Target="../charts/chart51.xml"/></Relationships>
</file>

<file path=xl/drawings/_rels/drawing27.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54.xml"/><Relationship Id="rId1" Type="http://schemas.openxmlformats.org/officeDocument/2006/relationships/chart" Target="../charts/chart53.xml"/></Relationships>
</file>

<file path=xl/drawings/_rels/drawing28.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56.xml"/><Relationship Id="rId1" Type="http://schemas.openxmlformats.org/officeDocument/2006/relationships/chart" Target="../charts/chart55.xml"/></Relationships>
</file>

<file path=xl/drawings/_rels/drawing29.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58.xml"/><Relationship Id="rId1" Type="http://schemas.openxmlformats.org/officeDocument/2006/relationships/chart" Target="../charts/chart57.xml"/></Relationships>
</file>

<file path=xl/drawings/_rels/drawing3.xml.rels><?xml version="1.0" encoding="UTF-8" standalone="yes"?>
<Relationships xmlns="http://schemas.openxmlformats.org/package/2006/relationships"><Relationship Id="rId1" Type="http://schemas.openxmlformats.org/officeDocument/2006/relationships/hyperlink" Target="#'CONTENTS A'!R1C1"/></Relationships>
</file>

<file path=xl/drawings/_rels/drawing30.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60.xml"/><Relationship Id="rId1" Type="http://schemas.openxmlformats.org/officeDocument/2006/relationships/chart" Target="../charts/chart59.xml"/></Relationships>
</file>

<file path=xl/drawings/_rels/drawing31.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62.xml"/><Relationship Id="rId1" Type="http://schemas.openxmlformats.org/officeDocument/2006/relationships/chart" Target="../charts/chart61.xml"/></Relationships>
</file>

<file path=xl/drawings/_rels/drawing32.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64.xml"/><Relationship Id="rId1" Type="http://schemas.openxmlformats.org/officeDocument/2006/relationships/chart" Target="../charts/chart63.xml"/></Relationships>
</file>

<file path=xl/drawings/_rels/drawing33.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66.xml"/><Relationship Id="rId1" Type="http://schemas.openxmlformats.org/officeDocument/2006/relationships/chart" Target="../charts/chart65.xml"/></Relationships>
</file>

<file path=xl/drawings/_rels/drawing34.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68.xml"/><Relationship Id="rId1" Type="http://schemas.openxmlformats.org/officeDocument/2006/relationships/chart" Target="../charts/chart67.xml"/></Relationships>
</file>

<file path=xl/drawings/_rels/drawing35.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70.xml"/><Relationship Id="rId1" Type="http://schemas.openxmlformats.org/officeDocument/2006/relationships/chart" Target="../charts/chart69.xml"/></Relationships>
</file>

<file path=xl/drawings/_rels/drawing36.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72.xml"/><Relationship Id="rId1" Type="http://schemas.openxmlformats.org/officeDocument/2006/relationships/chart" Target="../charts/chart71.xml"/></Relationships>
</file>

<file path=xl/drawings/_rels/drawing37.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74.xml"/><Relationship Id="rId1" Type="http://schemas.openxmlformats.org/officeDocument/2006/relationships/chart" Target="../charts/chart73.xml"/></Relationships>
</file>

<file path=xl/drawings/_rels/drawing38.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76.xml"/><Relationship Id="rId1" Type="http://schemas.openxmlformats.org/officeDocument/2006/relationships/chart" Target="../charts/chart75.xml"/></Relationships>
</file>

<file path=xl/drawings/_rels/drawing39.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78.xml"/><Relationship Id="rId1" Type="http://schemas.openxmlformats.org/officeDocument/2006/relationships/chart" Target="../charts/chart7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CONTENTS A'!R1C1"/><Relationship Id="rId5" Type="http://schemas.openxmlformats.org/officeDocument/2006/relationships/chart" Target="../charts/chart5.xml"/><Relationship Id="rId4"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80.xml"/><Relationship Id="rId1" Type="http://schemas.openxmlformats.org/officeDocument/2006/relationships/chart" Target="../charts/chart79.xml"/></Relationships>
</file>

<file path=xl/drawings/_rels/drawing41.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82.xml"/><Relationship Id="rId1" Type="http://schemas.openxmlformats.org/officeDocument/2006/relationships/chart" Target="../charts/chart81.xml"/></Relationships>
</file>

<file path=xl/drawings/_rels/drawing42.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84.xml"/><Relationship Id="rId1" Type="http://schemas.openxmlformats.org/officeDocument/2006/relationships/chart" Target="../charts/chart83.xml"/></Relationships>
</file>

<file path=xl/drawings/_rels/drawing43.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86.xml"/><Relationship Id="rId1" Type="http://schemas.openxmlformats.org/officeDocument/2006/relationships/chart" Target="../charts/chart85.xml"/></Relationships>
</file>

<file path=xl/drawings/_rels/drawing44.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88.xml"/><Relationship Id="rId1" Type="http://schemas.openxmlformats.org/officeDocument/2006/relationships/chart" Target="../charts/chart87.xml"/></Relationships>
</file>

<file path=xl/drawings/_rels/drawing45.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90.xml"/><Relationship Id="rId1" Type="http://schemas.openxmlformats.org/officeDocument/2006/relationships/chart" Target="../charts/chart89.xml"/></Relationships>
</file>

<file path=xl/drawings/_rels/drawing46.xml.rels><?xml version="1.0" encoding="UTF-8" standalone="yes"?>
<Relationships xmlns="http://schemas.openxmlformats.org/package/2006/relationships"><Relationship Id="rId1" Type="http://schemas.openxmlformats.org/officeDocument/2006/relationships/hyperlink" Target="#'CONTENTS A'!R1C1"/></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hyperlink" Target="#'CONTENTS A'!R1C1"/><Relationship Id="rId5" Type="http://schemas.openxmlformats.org/officeDocument/2006/relationships/chart" Target="../charts/chart10.xml"/><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hyperlink" Target="#'CONTENTS A'!R1C1"/><Relationship Id="rId2" Type="http://schemas.openxmlformats.org/officeDocument/2006/relationships/chart" Target="../charts/chart18.xml"/><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605790</xdr:colOff>
      <xdr:row>27</xdr:row>
      <xdr:rowOff>19050</xdr:rowOff>
    </xdr:from>
    <xdr:to>
      <xdr:col>7</xdr:col>
      <xdr:colOff>38100</xdr:colOff>
      <xdr:row>33</xdr:row>
      <xdr:rowOff>102870</xdr:rowOff>
    </xdr:to>
    <xdr:pic>
      <xdr:nvPicPr>
        <xdr:cNvPr id="1026" name="Picture 3" descr="http://ned.ruffalonl.com/Mktg/MktgMtrls/Branding%20and%20Templates/Logos/__2019_RNL_Standard%20Logo.jpg">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1830" y="6850380"/>
          <a:ext cx="134112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908685</xdr:colOff>
      <xdr:row>1</xdr:row>
      <xdr:rowOff>419416</xdr:rowOff>
    </xdr:from>
    <xdr:to>
      <xdr:col>7</xdr:col>
      <xdr:colOff>209550</xdr:colOff>
      <xdr:row>2</xdr:row>
      <xdr:rowOff>100964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8685" y="581341"/>
          <a:ext cx="3691890" cy="6816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31073" name="Chart 1">
          <a:extLst>
            <a:ext uri="{FF2B5EF4-FFF2-40B4-BE49-F238E27FC236}">
              <a16:creationId xmlns:a16="http://schemas.microsoft.com/office/drawing/2014/main" id="{00000000-0008-0000-0A00-0000010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31074" name="Chart 2">
          <a:extLst>
            <a:ext uri="{FF2B5EF4-FFF2-40B4-BE49-F238E27FC236}">
              <a16:creationId xmlns:a16="http://schemas.microsoft.com/office/drawing/2014/main" id="{00000000-0008-0000-0A00-0000020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129018</xdr:colOff>
      <xdr:row>2</xdr:row>
      <xdr:rowOff>5910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32097" name="Chart 1">
          <a:extLst>
            <a:ext uri="{FF2B5EF4-FFF2-40B4-BE49-F238E27FC236}">
              <a16:creationId xmlns:a16="http://schemas.microsoft.com/office/drawing/2014/main" id="{00000000-0008-0000-0B00-0000010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32098" name="Chart 2">
          <a:extLst>
            <a:ext uri="{FF2B5EF4-FFF2-40B4-BE49-F238E27FC236}">
              <a16:creationId xmlns:a16="http://schemas.microsoft.com/office/drawing/2014/main" id="{00000000-0008-0000-0B00-0000020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31078</xdr:colOff>
      <xdr:row>0</xdr:row>
      <xdr:rowOff>39520</xdr:rowOff>
    </xdr:from>
    <xdr:to>
      <xdr:col>14</xdr:col>
      <xdr:colOff>84680</xdr:colOff>
      <xdr:row>2</xdr:row>
      <xdr:rowOff>316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33121" name="Chart 1">
          <a:extLst>
            <a:ext uri="{FF2B5EF4-FFF2-40B4-BE49-F238E27FC236}">
              <a16:creationId xmlns:a16="http://schemas.microsoft.com/office/drawing/2014/main" id="{00000000-0008-0000-0C00-0000010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33122" name="Chart 2">
          <a:extLst>
            <a:ext uri="{FF2B5EF4-FFF2-40B4-BE49-F238E27FC236}">
              <a16:creationId xmlns:a16="http://schemas.microsoft.com/office/drawing/2014/main" id="{00000000-0008-0000-0C00-0000020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34145" name="Chart 1">
          <a:extLst>
            <a:ext uri="{FF2B5EF4-FFF2-40B4-BE49-F238E27FC236}">
              <a16:creationId xmlns:a16="http://schemas.microsoft.com/office/drawing/2014/main" id="{00000000-0008-0000-0D00-0000010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34146" name="Chart 2">
          <a:extLst>
            <a:ext uri="{FF2B5EF4-FFF2-40B4-BE49-F238E27FC236}">
              <a16:creationId xmlns:a16="http://schemas.microsoft.com/office/drawing/2014/main" id="{00000000-0008-0000-0D00-0000020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35169" name="Chart 1">
          <a:extLst>
            <a:ext uri="{FF2B5EF4-FFF2-40B4-BE49-F238E27FC236}">
              <a16:creationId xmlns:a16="http://schemas.microsoft.com/office/drawing/2014/main" id="{00000000-0008-0000-0E00-0000011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35170" name="Chart 2">
          <a:extLst>
            <a:ext uri="{FF2B5EF4-FFF2-40B4-BE49-F238E27FC236}">
              <a16:creationId xmlns:a16="http://schemas.microsoft.com/office/drawing/2014/main" id="{00000000-0008-0000-0E00-0000021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141930</xdr:colOff>
      <xdr:row>2</xdr:row>
      <xdr:rowOff>6176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36193" name="Chart 1">
          <a:extLst>
            <a:ext uri="{FF2B5EF4-FFF2-40B4-BE49-F238E27FC236}">
              <a16:creationId xmlns:a16="http://schemas.microsoft.com/office/drawing/2014/main" id="{00000000-0008-0000-0F00-0000011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36194" name="Chart 2">
          <a:extLst>
            <a:ext uri="{FF2B5EF4-FFF2-40B4-BE49-F238E27FC236}">
              <a16:creationId xmlns:a16="http://schemas.microsoft.com/office/drawing/2014/main" id="{00000000-0008-0000-0F00-0000021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31078</xdr:colOff>
      <xdr:row>0</xdr:row>
      <xdr:rowOff>39520</xdr:rowOff>
    </xdr:from>
    <xdr:to>
      <xdr:col>14</xdr:col>
      <xdr:colOff>84680</xdr:colOff>
      <xdr:row>2</xdr:row>
      <xdr:rowOff>316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37217" name="Chart 1">
          <a:extLst>
            <a:ext uri="{FF2B5EF4-FFF2-40B4-BE49-F238E27FC236}">
              <a16:creationId xmlns:a16="http://schemas.microsoft.com/office/drawing/2014/main" id="{00000000-0008-0000-1000-0000011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37218" name="Chart 2">
          <a:extLst>
            <a:ext uri="{FF2B5EF4-FFF2-40B4-BE49-F238E27FC236}">
              <a16:creationId xmlns:a16="http://schemas.microsoft.com/office/drawing/2014/main" id="{00000000-0008-0000-1000-0000021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38241" name="Chart 1">
          <a:extLst>
            <a:ext uri="{FF2B5EF4-FFF2-40B4-BE49-F238E27FC236}">
              <a16:creationId xmlns:a16="http://schemas.microsoft.com/office/drawing/2014/main" id="{00000000-0008-0000-1100-0000011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38242" name="Chart 2">
          <a:extLst>
            <a:ext uri="{FF2B5EF4-FFF2-40B4-BE49-F238E27FC236}">
              <a16:creationId xmlns:a16="http://schemas.microsoft.com/office/drawing/2014/main" id="{00000000-0008-0000-1100-0000021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9253</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39265" name="Chart 1">
          <a:extLst>
            <a:ext uri="{FF2B5EF4-FFF2-40B4-BE49-F238E27FC236}">
              <a16:creationId xmlns:a16="http://schemas.microsoft.com/office/drawing/2014/main" id="{00000000-0008-0000-1200-0000012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39266" name="Chart 2">
          <a:extLst>
            <a:ext uri="{FF2B5EF4-FFF2-40B4-BE49-F238E27FC236}">
              <a16:creationId xmlns:a16="http://schemas.microsoft.com/office/drawing/2014/main" id="{00000000-0008-0000-1200-0000022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141930</xdr:colOff>
      <xdr:row>2</xdr:row>
      <xdr:rowOff>6176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0289" name="Chart 1">
          <a:extLst>
            <a:ext uri="{FF2B5EF4-FFF2-40B4-BE49-F238E27FC236}">
              <a16:creationId xmlns:a16="http://schemas.microsoft.com/office/drawing/2014/main" id="{00000000-0008-0000-1300-0000012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40290" name="Chart 2">
          <a:extLst>
            <a:ext uri="{FF2B5EF4-FFF2-40B4-BE49-F238E27FC236}">
              <a16:creationId xmlns:a16="http://schemas.microsoft.com/office/drawing/2014/main" id="{00000000-0008-0000-1300-0000022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31078</xdr:colOff>
      <xdr:row>0</xdr:row>
      <xdr:rowOff>39520</xdr:rowOff>
    </xdr:from>
    <xdr:to>
      <xdr:col>14</xdr:col>
      <xdr:colOff>84680</xdr:colOff>
      <xdr:row>2</xdr:row>
      <xdr:rowOff>316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42543</xdr:colOff>
      <xdr:row>0</xdr:row>
      <xdr:rowOff>24764</xdr:rowOff>
    </xdr:from>
    <xdr:to>
      <xdr:col>3</xdr:col>
      <xdr:colOff>498078</xdr:colOff>
      <xdr:row>1</xdr:row>
      <xdr:rowOff>232470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479663" y="24764"/>
          <a:ext cx="455535" cy="363916"/>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mc:AlternateContent xmlns:mc="http://schemas.openxmlformats.org/markup-compatibility/2006">
    <mc:Choice xmlns:a14="http://schemas.microsoft.com/office/drawing/2010/main" Requires="a14">
      <xdr:twoCellAnchor>
        <xdr:from>
          <xdr:col>2</xdr:col>
          <xdr:colOff>510540</xdr:colOff>
          <xdr:row>23</xdr:row>
          <xdr:rowOff>220980</xdr:rowOff>
        </xdr:from>
        <xdr:to>
          <xdr:col>2</xdr:col>
          <xdr:colOff>7002780</xdr:colOff>
          <xdr:row>23</xdr:row>
          <xdr:rowOff>2773680</xdr:rowOff>
        </xdr:to>
        <xdr:sp macro="" textlink="">
          <xdr:nvSpPr>
            <xdr:cNvPr id="168961" name="Object 1" hidden="1">
              <a:extLst>
                <a:ext uri="{63B3BB69-23CF-44E3-9099-C40C66FF867C}">
                  <a14:compatExt spid="_x0000_s168961"/>
                </a:ext>
                <a:ext uri="{FF2B5EF4-FFF2-40B4-BE49-F238E27FC236}">
                  <a16:creationId xmlns:a16="http://schemas.microsoft.com/office/drawing/2014/main" id="{00000000-0008-0000-0200-0000019402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91440</xdr:colOff>
          <xdr:row>30</xdr:row>
          <xdr:rowOff>106680</xdr:rowOff>
        </xdr:from>
        <xdr:to>
          <xdr:col>2</xdr:col>
          <xdr:colOff>6210300</xdr:colOff>
          <xdr:row>48</xdr:row>
          <xdr:rowOff>30480</xdr:rowOff>
        </xdr:to>
        <xdr:sp macro="" textlink="">
          <xdr:nvSpPr>
            <xdr:cNvPr id="168962" name="Object 2" hidden="1">
              <a:extLst>
                <a:ext uri="{63B3BB69-23CF-44E3-9099-C40C66FF867C}">
                  <a14:compatExt spid="_x0000_s168962"/>
                </a:ext>
                <a:ext uri="{FF2B5EF4-FFF2-40B4-BE49-F238E27FC236}">
                  <a16:creationId xmlns:a16="http://schemas.microsoft.com/office/drawing/2014/main" id="{00000000-0008-0000-0200-000002940200}"/>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41313" name="Chart 1">
          <a:extLst>
            <a:ext uri="{FF2B5EF4-FFF2-40B4-BE49-F238E27FC236}">
              <a16:creationId xmlns:a16="http://schemas.microsoft.com/office/drawing/2014/main" id="{00000000-0008-0000-1400-0000012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41314" name="Chart 2">
          <a:extLst>
            <a:ext uri="{FF2B5EF4-FFF2-40B4-BE49-F238E27FC236}">
              <a16:creationId xmlns:a16="http://schemas.microsoft.com/office/drawing/2014/main" id="{00000000-0008-0000-1400-0000022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337" name="Chart 1">
          <a:extLst>
            <a:ext uri="{FF2B5EF4-FFF2-40B4-BE49-F238E27FC236}">
              <a16:creationId xmlns:a16="http://schemas.microsoft.com/office/drawing/2014/main" id="{00000000-0008-0000-1500-0000012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2338" name="Chart 2">
          <a:extLst>
            <a:ext uri="{FF2B5EF4-FFF2-40B4-BE49-F238E27FC236}">
              <a16:creationId xmlns:a16="http://schemas.microsoft.com/office/drawing/2014/main" id="{00000000-0008-0000-1500-0000022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500-000005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43361" name="Chart 1">
          <a:extLst>
            <a:ext uri="{FF2B5EF4-FFF2-40B4-BE49-F238E27FC236}">
              <a16:creationId xmlns:a16="http://schemas.microsoft.com/office/drawing/2014/main" id="{00000000-0008-0000-1600-0000013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3362" name="Chart 2">
          <a:extLst>
            <a:ext uri="{FF2B5EF4-FFF2-40B4-BE49-F238E27FC236}">
              <a16:creationId xmlns:a16="http://schemas.microsoft.com/office/drawing/2014/main" id="{00000000-0008-0000-1600-0000023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141930</xdr:colOff>
      <xdr:row>2</xdr:row>
      <xdr:rowOff>6176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600-000005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4385" name="Chart 1">
          <a:extLst>
            <a:ext uri="{FF2B5EF4-FFF2-40B4-BE49-F238E27FC236}">
              <a16:creationId xmlns:a16="http://schemas.microsoft.com/office/drawing/2014/main" id="{00000000-0008-0000-1700-0000013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44386" name="Chart 2">
          <a:extLst>
            <a:ext uri="{FF2B5EF4-FFF2-40B4-BE49-F238E27FC236}">
              <a16:creationId xmlns:a16="http://schemas.microsoft.com/office/drawing/2014/main" id="{00000000-0008-0000-1700-0000023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31078</xdr:colOff>
      <xdr:row>0</xdr:row>
      <xdr:rowOff>39520</xdr:rowOff>
    </xdr:from>
    <xdr:to>
      <xdr:col>14</xdr:col>
      <xdr:colOff>84680</xdr:colOff>
      <xdr:row>2</xdr:row>
      <xdr:rowOff>316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700-000005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45409" name="Chart 1">
          <a:extLst>
            <a:ext uri="{FF2B5EF4-FFF2-40B4-BE49-F238E27FC236}">
              <a16:creationId xmlns:a16="http://schemas.microsoft.com/office/drawing/2014/main" id="{00000000-0008-0000-1800-0000013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45410" name="Chart 2">
          <a:extLst>
            <a:ext uri="{FF2B5EF4-FFF2-40B4-BE49-F238E27FC236}">
              <a16:creationId xmlns:a16="http://schemas.microsoft.com/office/drawing/2014/main" id="{00000000-0008-0000-1800-0000023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56030</xdr:rowOff>
    </xdr:from>
    <xdr:to>
      <xdr:col>14</xdr:col>
      <xdr:colOff>150910</xdr:colOff>
      <xdr:row>2</xdr:row>
      <xdr:rowOff>2221</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800-000004000000}"/>
            </a:ext>
          </a:extLst>
        </xdr:cNvPr>
        <xdr:cNvSpPr/>
      </xdr:nvSpPr>
      <xdr:spPr>
        <a:xfrm>
          <a:off x="8830236"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6433" name="Chart 1">
          <a:extLst>
            <a:ext uri="{FF2B5EF4-FFF2-40B4-BE49-F238E27FC236}">
              <a16:creationId xmlns:a16="http://schemas.microsoft.com/office/drawing/2014/main" id="{00000000-0008-0000-1900-0000013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6434" name="Chart 2">
          <a:extLst>
            <a:ext uri="{FF2B5EF4-FFF2-40B4-BE49-F238E27FC236}">
              <a16:creationId xmlns:a16="http://schemas.microsoft.com/office/drawing/2014/main" id="{00000000-0008-0000-1900-0000023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9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47457" name="Chart 1">
          <a:extLst>
            <a:ext uri="{FF2B5EF4-FFF2-40B4-BE49-F238E27FC236}">
              <a16:creationId xmlns:a16="http://schemas.microsoft.com/office/drawing/2014/main" id="{00000000-0008-0000-1A00-0000014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7458" name="Chart 2">
          <a:extLst>
            <a:ext uri="{FF2B5EF4-FFF2-40B4-BE49-F238E27FC236}">
              <a16:creationId xmlns:a16="http://schemas.microsoft.com/office/drawing/2014/main" id="{00000000-0008-0000-1A00-0000024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141930</xdr:colOff>
      <xdr:row>2</xdr:row>
      <xdr:rowOff>6176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A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8481" name="Chart 1">
          <a:extLst>
            <a:ext uri="{FF2B5EF4-FFF2-40B4-BE49-F238E27FC236}">
              <a16:creationId xmlns:a16="http://schemas.microsoft.com/office/drawing/2014/main" id="{00000000-0008-0000-1B00-0000014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48482" name="Chart 2">
          <a:extLst>
            <a:ext uri="{FF2B5EF4-FFF2-40B4-BE49-F238E27FC236}">
              <a16:creationId xmlns:a16="http://schemas.microsoft.com/office/drawing/2014/main" id="{00000000-0008-0000-1B00-0000024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31078</xdr:colOff>
      <xdr:row>0</xdr:row>
      <xdr:rowOff>39520</xdr:rowOff>
    </xdr:from>
    <xdr:to>
      <xdr:col>14</xdr:col>
      <xdr:colOff>84680</xdr:colOff>
      <xdr:row>2</xdr:row>
      <xdr:rowOff>316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B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49505" name="Chart 1">
          <a:extLst>
            <a:ext uri="{FF2B5EF4-FFF2-40B4-BE49-F238E27FC236}">
              <a16:creationId xmlns:a16="http://schemas.microsoft.com/office/drawing/2014/main" id="{00000000-0008-0000-1C00-0000014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49506" name="Chart 2">
          <a:extLst>
            <a:ext uri="{FF2B5EF4-FFF2-40B4-BE49-F238E27FC236}">
              <a16:creationId xmlns:a16="http://schemas.microsoft.com/office/drawing/2014/main" id="{00000000-0008-0000-1C00-0000024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C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50529" name="Chart 1">
          <a:extLst>
            <a:ext uri="{FF2B5EF4-FFF2-40B4-BE49-F238E27FC236}">
              <a16:creationId xmlns:a16="http://schemas.microsoft.com/office/drawing/2014/main" id="{00000000-0008-0000-1D00-0000014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50530" name="Chart 2">
          <a:extLst>
            <a:ext uri="{FF2B5EF4-FFF2-40B4-BE49-F238E27FC236}">
              <a16:creationId xmlns:a16="http://schemas.microsoft.com/office/drawing/2014/main" id="{00000000-0008-0000-1D00-0000024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D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41275</xdr:colOff>
      <xdr:row>0</xdr:row>
      <xdr:rowOff>62864</xdr:rowOff>
    </xdr:from>
    <xdr:to>
      <xdr:col>3</xdr:col>
      <xdr:colOff>498023</xdr:colOff>
      <xdr:row>1</xdr:row>
      <xdr:rowOff>270570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334250" y="66674"/>
          <a:ext cx="457200" cy="36576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51553" name="Chart 1">
          <a:extLst>
            <a:ext uri="{FF2B5EF4-FFF2-40B4-BE49-F238E27FC236}">
              <a16:creationId xmlns:a16="http://schemas.microsoft.com/office/drawing/2014/main" id="{00000000-0008-0000-1E00-0000015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51554" name="Chart 2">
          <a:extLst>
            <a:ext uri="{FF2B5EF4-FFF2-40B4-BE49-F238E27FC236}">
              <a16:creationId xmlns:a16="http://schemas.microsoft.com/office/drawing/2014/main" id="{00000000-0008-0000-1E00-0000025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141930</xdr:colOff>
      <xdr:row>2</xdr:row>
      <xdr:rowOff>6176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E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52577" name="Chart 1">
          <a:extLst>
            <a:ext uri="{FF2B5EF4-FFF2-40B4-BE49-F238E27FC236}">
              <a16:creationId xmlns:a16="http://schemas.microsoft.com/office/drawing/2014/main" id="{00000000-0008-0000-1F00-0000015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52578" name="Chart 2">
          <a:extLst>
            <a:ext uri="{FF2B5EF4-FFF2-40B4-BE49-F238E27FC236}">
              <a16:creationId xmlns:a16="http://schemas.microsoft.com/office/drawing/2014/main" id="{00000000-0008-0000-1F00-0000025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31078</xdr:colOff>
      <xdr:row>0</xdr:row>
      <xdr:rowOff>39520</xdr:rowOff>
    </xdr:from>
    <xdr:to>
      <xdr:col>14</xdr:col>
      <xdr:colOff>84680</xdr:colOff>
      <xdr:row>2</xdr:row>
      <xdr:rowOff>316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F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53601" name="Chart 1">
          <a:extLst>
            <a:ext uri="{FF2B5EF4-FFF2-40B4-BE49-F238E27FC236}">
              <a16:creationId xmlns:a16="http://schemas.microsoft.com/office/drawing/2014/main" id="{00000000-0008-0000-2000-0000015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53602" name="Chart 2">
          <a:extLst>
            <a:ext uri="{FF2B5EF4-FFF2-40B4-BE49-F238E27FC236}">
              <a16:creationId xmlns:a16="http://schemas.microsoft.com/office/drawing/2014/main" id="{00000000-0008-0000-2000-0000025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56030</xdr:rowOff>
    </xdr:from>
    <xdr:to>
      <xdr:col>14</xdr:col>
      <xdr:colOff>150910</xdr:colOff>
      <xdr:row>2</xdr:row>
      <xdr:rowOff>2221</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000-000004000000}"/>
            </a:ext>
          </a:extLst>
        </xdr:cNvPr>
        <xdr:cNvSpPr/>
      </xdr:nvSpPr>
      <xdr:spPr>
        <a:xfrm>
          <a:off x="8830236"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54625" name="Chart 1">
          <a:extLst>
            <a:ext uri="{FF2B5EF4-FFF2-40B4-BE49-F238E27FC236}">
              <a16:creationId xmlns:a16="http://schemas.microsoft.com/office/drawing/2014/main" id="{00000000-0008-0000-2100-0000015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54626" name="Chart 2">
          <a:extLst>
            <a:ext uri="{FF2B5EF4-FFF2-40B4-BE49-F238E27FC236}">
              <a16:creationId xmlns:a16="http://schemas.microsoft.com/office/drawing/2014/main" id="{00000000-0008-0000-2100-0000025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1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55649" name="Chart 1">
          <a:extLst>
            <a:ext uri="{FF2B5EF4-FFF2-40B4-BE49-F238E27FC236}">
              <a16:creationId xmlns:a16="http://schemas.microsoft.com/office/drawing/2014/main" id="{00000000-0008-0000-2200-0000016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55650" name="Chart 2">
          <a:extLst>
            <a:ext uri="{FF2B5EF4-FFF2-40B4-BE49-F238E27FC236}">
              <a16:creationId xmlns:a16="http://schemas.microsoft.com/office/drawing/2014/main" id="{00000000-0008-0000-2200-0000026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141903</xdr:colOff>
      <xdr:row>2</xdr:row>
      <xdr:rowOff>6176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2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56673" name="Chart 1">
          <a:extLst>
            <a:ext uri="{FF2B5EF4-FFF2-40B4-BE49-F238E27FC236}">
              <a16:creationId xmlns:a16="http://schemas.microsoft.com/office/drawing/2014/main" id="{00000000-0008-0000-2300-0000016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56674" name="Chart 2">
          <a:extLst>
            <a:ext uri="{FF2B5EF4-FFF2-40B4-BE49-F238E27FC236}">
              <a16:creationId xmlns:a16="http://schemas.microsoft.com/office/drawing/2014/main" id="{00000000-0008-0000-2300-0000026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39520</xdr:rowOff>
    </xdr:from>
    <xdr:to>
      <xdr:col>14</xdr:col>
      <xdr:colOff>88491</xdr:colOff>
      <xdr:row>1</xdr:row>
      <xdr:rowOff>300945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3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57697" name="Chart 1">
          <a:extLst>
            <a:ext uri="{FF2B5EF4-FFF2-40B4-BE49-F238E27FC236}">
              <a16:creationId xmlns:a16="http://schemas.microsoft.com/office/drawing/2014/main" id="{00000000-0008-0000-2400-0000016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57698" name="Chart 2">
          <a:extLst>
            <a:ext uri="{FF2B5EF4-FFF2-40B4-BE49-F238E27FC236}">
              <a16:creationId xmlns:a16="http://schemas.microsoft.com/office/drawing/2014/main" id="{00000000-0008-0000-2400-0000026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56030</xdr:rowOff>
    </xdr:from>
    <xdr:to>
      <xdr:col>14</xdr:col>
      <xdr:colOff>150910</xdr:colOff>
      <xdr:row>2</xdr:row>
      <xdr:rowOff>2221</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400-000004000000}"/>
            </a:ext>
          </a:extLst>
        </xdr:cNvPr>
        <xdr:cNvSpPr/>
      </xdr:nvSpPr>
      <xdr:spPr>
        <a:xfrm>
          <a:off x="8830236"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58721" name="Chart 1">
          <a:extLst>
            <a:ext uri="{FF2B5EF4-FFF2-40B4-BE49-F238E27FC236}">
              <a16:creationId xmlns:a16="http://schemas.microsoft.com/office/drawing/2014/main" id="{00000000-0008-0000-2500-0000016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58722" name="Chart 2">
          <a:extLst>
            <a:ext uri="{FF2B5EF4-FFF2-40B4-BE49-F238E27FC236}">
              <a16:creationId xmlns:a16="http://schemas.microsoft.com/office/drawing/2014/main" id="{00000000-0008-0000-2500-0000026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56030</xdr:rowOff>
    </xdr:from>
    <xdr:to>
      <xdr:col>14</xdr:col>
      <xdr:colOff>150910</xdr:colOff>
      <xdr:row>1</xdr:row>
      <xdr:rowOff>302175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500-000004000000}"/>
            </a:ext>
          </a:extLst>
        </xdr:cNvPr>
        <xdr:cNvSpPr/>
      </xdr:nvSpPr>
      <xdr:spPr>
        <a:xfrm>
          <a:off x="8830236"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59745" name="Chart 1">
          <a:extLst>
            <a:ext uri="{FF2B5EF4-FFF2-40B4-BE49-F238E27FC236}">
              <a16:creationId xmlns:a16="http://schemas.microsoft.com/office/drawing/2014/main" id="{00000000-0008-0000-2600-0000017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59746" name="Chart 2">
          <a:extLst>
            <a:ext uri="{FF2B5EF4-FFF2-40B4-BE49-F238E27FC236}">
              <a16:creationId xmlns:a16="http://schemas.microsoft.com/office/drawing/2014/main" id="{00000000-0008-0000-2600-0000027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141903</xdr:colOff>
      <xdr:row>1</xdr:row>
      <xdr:rowOff>317500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600-000004000000}"/>
            </a:ext>
          </a:extLst>
        </xdr:cNvPr>
        <xdr:cNvSpPr/>
      </xdr:nvSpPr>
      <xdr:spPr>
        <a:xfrm>
          <a:off x="8870701" y="39520"/>
          <a:ext cx="552785" cy="521397"/>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60769" name="Chart 1">
          <a:extLst>
            <a:ext uri="{FF2B5EF4-FFF2-40B4-BE49-F238E27FC236}">
              <a16:creationId xmlns:a16="http://schemas.microsoft.com/office/drawing/2014/main" id="{00000000-0008-0000-2700-0000017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60770" name="Chart 2">
          <a:extLst>
            <a:ext uri="{FF2B5EF4-FFF2-40B4-BE49-F238E27FC236}">
              <a16:creationId xmlns:a16="http://schemas.microsoft.com/office/drawing/2014/main" id="{00000000-0008-0000-2700-0000027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39520</xdr:rowOff>
    </xdr:from>
    <xdr:to>
      <xdr:col>14</xdr:col>
      <xdr:colOff>88491</xdr:colOff>
      <xdr:row>1</xdr:row>
      <xdr:rowOff>300945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7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758824</xdr:colOff>
      <xdr:row>6</xdr:row>
      <xdr:rowOff>7620</xdr:rowOff>
    </xdr:from>
    <xdr:to>
      <xdr:col>8</xdr:col>
      <xdr:colOff>19050</xdr:colOff>
      <xdr:row>12</xdr:row>
      <xdr:rowOff>392430</xdr:rowOff>
    </xdr:to>
    <xdr:graphicFrame macro="">
      <xdr:nvGraphicFramePr>
        <xdr:cNvPr id="124929" name="Chart 1">
          <a:extLst>
            <a:ext uri="{FF2B5EF4-FFF2-40B4-BE49-F238E27FC236}">
              <a16:creationId xmlns:a16="http://schemas.microsoft.com/office/drawing/2014/main" id="{00000000-0008-0000-0400-000001E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617220</xdr:colOff>
      <xdr:row>44</xdr:row>
      <xdr:rowOff>125730</xdr:rowOff>
    </xdr:from>
    <xdr:to>
      <xdr:col>8</xdr:col>
      <xdr:colOff>38100</xdr:colOff>
      <xdr:row>52</xdr:row>
      <xdr:rowOff>190500</xdr:rowOff>
    </xdr:to>
    <xdr:graphicFrame macro="">
      <xdr:nvGraphicFramePr>
        <xdr:cNvPr id="124930" name="Chart 2">
          <a:extLst>
            <a:ext uri="{FF2B5EF4-FFF2-40B4-BE49-F238E27FC236}">
              <a16:creationId xmlns:a16="http://schemas.microsoft.com/office/drawing/2014/main" id="{00000000-0008-0000-0400-000002E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30480</xdr:colOff>
      <xdr:row>59</xdr:row>
      <xdr:rowOff>38100</xdr:rowOff>
    </xdr:from>
    <xdr:to>
      <xdr:col>8</xdr:col>
      <xdr:colOff>49530</xdr:colOff>
      <xdr:row>67</xdr:row>
      <xdr:rowOff>201930</xdr:rowOff>
    </xdr:to>
    <xdr:graphicFrame macro="">
      <xdr:nvGraphicFramePr>
        <xdr:cNvPr id="124931" name="Chart 3">
          <a:extLst>
            <a:ext uri="{FF2B5EF4-FFF2-40B4-BE49-F238E27FC236}">
              <a16:creationId xmlns:a16="http://schemas.microsoft.com/office/drawing/2014/main" id="{00000000-0008-0000-0400-000003E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41275</xdr:colOff>
      <xdr:row>18</xdr:row>
      <xdr:rowOff>64770</xdr:rowOff>
    </xdr:from>
    <xdr:to>
      <xdr:col>8</xdr:col>
      <xdr:colOff>30480</xdr:colOff>
      <xdr:row>25</xdr:row>
      <xdr:rowOff>342900</xdr:rowOff>
    </xdr:to>
    <xdr:graphicFrame macro="">
      <xdr:nvGraphicFramePr>
        <xdr:cNvPr id="124932" name="Chart 4">
          <a:extLst>
            <a:ext uri="{FF2B5EF4-FFF2-40B4-BE49-F238E27FC236}">
              <a16:creationId xmlns:a16="http://schemas.microsoft.com/office/drawing/2014/main" id="{00000000-0008-0000-0400-000004E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30480</xdr:colOff>
      <xdr:row>32</xdr:row>
      <xdr:rowOff>19050</xdr:rowOff>
    </xdr:from>
    <xdr:to>
      <xdr:col>8</xdr:col>
      <xdr:colOff>49530</xdr:colOff>
      <xdr:row>38</xdr:row>
      <xdr:rowOff>392430</xdr:rowOff>
    </xdr:to>
    <xdr:graphicFrame macro="">
      <xdr:nvGraphicFramePr>
        <xdr:cNvPr id="124933" name="Chart 5">
          <a:extLst>
            <a:ext uri="{FF2B5EF4-FFF2-40B4-BE49-F238E27FC236}">
              <a16:creationId xmlns:a16="http://schemas.microsoft.com/office/drawing/2014/main" id="{00000000-0008-0000-0400-000005E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384175</xdr:colOff>
      <xdr:row>0</xdr:row>
      <xdr:rowOff>28575</xdr:rowOff>
    </xdr:from>
    <xdr:to>
      <xdr:col>8</xdr:col>
      <xdr:colOff>770412</xdr:colOff>
      <xdr:row>1</xdr:row>
      <xdr:rowOff>161925</xdr:rowOff>
    </xdr:to>
    <xdr:sp macro="" textlink="">
      <xdr:nvSpPr>
        <xdr:cNvPr id="7" name="Rounded Rectangle 6">
          <a:hlinkClick xmlns:r="http://schemas.openxmlformats.org/officeDocument/2006/relationships" r:id="rId6"/>
          <a:extLst>
            <a:ext uri="{FF2B5EF4-FFF2-40B4-BE49-F238E27FC236}">
              <a16:creationId xmlns:a16="http://schemas.microsoft.com/office/drawing/2014/main" id="{00000000-0008-0000-0400-000007000000}"/>
            </a:ext>
          </a:extLst>
        </xdr:cNvPr>
        <xdr:cNvSpPr/>
      </xdr:nvSpPr>
      <xdr:spPr>
        <a:xfrm>
          <a:off x="5715000" y="28575"/>
          <a:ext cx="386237" cy="330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600" b="1">
              <a:solidFill>
                <a:sysClr val="windowText" lastClr="000000"/>
              </a:solidFill>
              <a:latin typeface="Arial" pitchFamily="34" charset="0"/>
              <a:cs typeface="Arial" pitchFamily="34" charset="0"/>
            </a:rPr>
            <a:t>TOC</a:t>
          </a:r>
        </a:p>
      </xdr:txBody>
    </xdr:sp>
    <xdr:clientData fPrintsWithSheet="0"/>
  </xdr:twoCellAnchor>
  <xdr:oneCellAnchor>
    <xdr:from>
      <xdr:col>9</xdr:col>
      <xdr:colOff>476567</xdr:colOff>
      <xdr:row>14</xdr:row>
      <xdr:rowOff>56197</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564630" y="3088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9</xdr:col>
      <xdr:colOff>126048</xdr:colOff>
      <xdr:row>13</xdr:row>
      <xdr:rowOff>89218</xdr:rowOff>
    </xdr:from>
    <xdr:to>
      <xdr:col>12</xdr:col>
      <xdr:colOff>154941</xdr:colOff>
      <xdr:row>16</xdr:row>
      <xdr:rowOff>119063</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6214111" y="2970531"/>
          <a:ext cx="1798955" cy="48228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Fall 2020</a:t>
          </a:r>
          <a:r>
            <a:rPr lang="en-US"/>
            <a:t> 	</a:t>
          </a:r>
          <a:r>
            <a:rPr lang="en-US" sz="1100" b="1" i="0" u="none" strike="noStrike">
              <a:solidFill>
                <a:schemeClr val="dk1"/>
              </a:solidFill>
              <a:effectLst/>
              <a:latin typeface="+mn-lt"/>
              <a:ea typeface="+mn-ea"/>
              <a:cs typeface="+mn-cs"/>
            </a:rPr>
            <a:t>Fall 2021</a:t>
          </a:r>
          <a:r>
            <a:rPr lang="en-US"/>
            <a:t> </a:t>
          </a:r>
        </a:p>
        <a:p>
          <a:r>
            <a:rPr lang="en-US" sz="1100" b="1" i="0" u="none" strike="noStrike">
              <a:solidFill>
                <a:srgbClr val="0070C0"/>
              </a:solidFill>
              <a:effectLst/>
              <a:latin typeface="+mn-lt"/>
              <a:ea typeface="+mn-ea"/>
              <a:cs typeface="+mn-cs"/>
            </a:rPr>
            <a:t>1,460</a:t>
          </a:r>
          <a:r>
            <a:rPr lang="en-US">
              <a:solidFill>
                <a:srgbClr val="0070C0"/>
              </a:solidFill>
            </a:rPr>
            <a:t> 	</a:t>
          </a:r>
          <a:r>
            <a:rPr lang="en-US" sz="1100" b="1" i="0" u="none" strike="noStrike">
              <a:solidFill>
                <a:srgbClr val="0070C0"/>
              </a:solidFill>
              <a:effectLst/>
              <a:latin typeface="+mn-lt"/>
              <a:ea typeface="+mn-ea"/>
              <a:cs typeface="+mn-cs"/>
            </a:rPr>
            <a:t>1,391</a:t>
          </a:r>
          <a:r>
            <a:rPr lang="en-US">
              <a:solidFill>
                <a:srgbClr val="0070C0"/>
              </a:solidFill>
            </a:rPr>
            <a:t> </a:t>
          </a:r>
        </a:p>
      </xdr:txBody>
    </xdr:sp>
    <xdr:clientData/>
  </xdr:twoCellAnchor>
  <xdr:twoCellAnchor>
    <xdr:from>
      <xdr:col>9</xdr:col>
      <xdr:colOff>396875</xdr:colOff>
      <xdr:row>26</xdr:row>
      <xdr:rowOff>97154</xdr:rowOff>
    </xdr:from>
    <xdr:to>
      <xdr:col>12</xdr:col>
      <xdr:colOff>421958</xdr:colOff>
      <xdr:row>29</xdr:row>
      <xdr:rowOff>134938</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6484938" y="5724842"/>
          <a:ext cx="1795145" cy="49022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tx1"/>
              </a:solidFill>
              <a:effectLst/>
              <a:latin typeface="+mn-lt"/>
              <a:ea typeface="+mn-ea"/>
              <a:cs typeface="+mn-cs"/>
            </a:rPr>
            <a:t>Fall 2020</a:t>
          </a:r>
          <a:r>
            <a:rPr lang="en-US">
              <a:solidFill>
                <a:schemeClr val="tx1"/>
              </a:solidFill>
            </a:rPr>
            <a:t> 	</a:t>
          </a:r>
          <a:r>
            <a:rPr lang="en-US" sz="1100" b="1" i="0" u="none" strike="noStrike">
              <a:solidFill>
                <a:schemeClr val="tx1"/>
              </a:solidFill>
              <a:effectLst/>
              <a:latin typeface="+mn-lt"/>
              <a:ea typeface="+mn-ea"/>
              <a:cs typeface="+mn-cs"/>
            </a:rPr>
            <a:t>Fall 2021</a:t>
          </a:r>
          <a:r>
            <a:rPr lang="en-US">
              <a:solidFill>
                <a:schemeClr val="tx1"/>
              </a:solidFill>
            </a:rPr>
            <a:t> </a:t>
          </a:r>
        </a:p>
        <a:p>
          <a:r>
            <a:rPr lang="en-US" sz="1100" b="1" i="0" u="none" strike="noStrike">
              <a:solidFill>
                <a:srgbClr val="0070C0"/>
              </a:solidFill>
              <a:effectLst/>
              <a:latin typeface="+mn-lt"/>
              <a:ea typeface="+mn-ea"/>
              <a:cs typeface="+mn-cs"/>
            </a:rPr>
            <a:t>361</a:t>
          </a:r>
          <a:r>
            <a:rPr lang="en-US">
              <a:solidFill>
                <a:srgbClr val="0070C0"/>
              </a:solidFill>
            </a:rPr>
            <a:t>	</a:t>
          </a:r>
          <a:r>
            <a:rPr lang="en-US" sz="1100" b="1" i="0" u="none" strike="noStrike">
              <a:solidFill>
                <a:srgbClr val="0070C0"/>
              </a:solidFill>
              <a:effectLst/>
              <a:latin typeface="+mn-lt"/>
              <a:ea typeface="+mn-ea"/>
              <a:cs typeface="+mn-cs"/>
            </a:rPr>
            <a:t>312</a:t>
          </a:r>
        </a:p>
      </xdr:txBody>
    </xdr:sp>
    <xdr:clientData/>
  </xdr:twoCellAnchor>
  <xdr:twoCellAnchor>
    <xdr:from>
      <xdr:col>8</xdr:col>
      <xdr:colOff>452438</xdr:colOff>
      <xdr:row>39</xdr:row>
      <xdr:rowOff>89217</xdr:rowOff>
    </xdr:from>
    <xdr:to>
      <xdr:col>11</xdr:col>
      <xdr:colOff>267018</xdr:colOff>
      <xdr:row>42</xdr:row>
      <xdr:rowOff>81280</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5746751" y="8463280"/>
          <a:ext cx="1798955" cy="444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tx1"/>
              </a:solidFill>
              <a:effectLst/>
              <a:latin typeface="+mn-lt"/>
              <a:ea typeface="+mn-ea"/>
              <a:cs typeface="+mn-cs"/>
            </a:rPr>
            <a:t>Fall 2020</a:t>
          </a:r>
          <a:r>
            <a:rPr lang="en-US">
              <a:solidFill>
                <a:schemeClr val="tx1"/>
              </a:solidFill>
            </a:rPr>
            <a:t> 	</a:t>
          </a:r>
          <a:r>
            <a:rPr lang="en-US" sz="1100" b="1" i="0" u="none" strike="noStrike">
              <a:solidFill>
                <a:schemeClr val="tx1"/>
              </a:solidFill>
              <a:effectLst/>
              <a:latin typeface="+mn-lt"/>
              <a:ea typeface="+mn-ea"/>
              <a:cs typeface="+mn-cs"/>
            </a:rPr>
            <a:t>Fall 2021</a:t>
          </a:r>
        </a:p>
        <a:p>
          <a:r>
            <a:rPr lang="en-US" sz="1100" b="1" i="0" u="none" strike="noStrike">
              <a:solidFill>
                <a:srgbClr val="0070C0"/>
              </a:solidFill>
              <a:effectLst/>
              <a:latin typeface="+mn-lt"/>
              <a:ea typeface="+mn-ea"/>
              <a:cs typeface="+mn-cs"/>
            </a:rPr>
            <a:t>23%</a:t>
          </a:r>
          <a:r>
            <a:rPr lang="en-US">
              <a:solidFill>
                <a:srgbClr val="0070C0"/>
              </a:solidFill>
            </a:rPr>
            <a:t> 	</a:t>
          </a:r>
          <a:r>
            <a:rPr lang="en-US" sz="1100" b="1" i="0" u="none" strike="noStrike">
              <a:solidFill>
                <a:srgbClr val="0070C0"/>
              </a:solidFill>
              <a:effectLst/>
              <a:latin typeface="+mn-lt"/>
              <a:ea typeface="+mn-ea"/>
              <a:cs typeface="+mn-cs"/>
            </a:rPr>
            <a:t>19%</a:t>
          </a:r>
          <a:r>
            <a:rPr lang="en-US">
              <a:solidFill>
                <a:srgbClr val="0070C0"/>
              </a:solidFill>
            </a:rPr>
            <a:t> </a:t>
          </a:r>
          <a:endParaRPr lang="en-US" sz="1100">
            <a:solidFill>
              <a:srgbClr val="0070C0"/>
            </a:solidFill>
          </a:endParaRPr>
        </a:p>
      </xdr:txBody>
    </xdr:sp>
    <xdr:clientData/>
  </xdr:twoCellAnchor>
  <xdr:twoCellAnchor>
    <xdr:from>
      <xdr:col>8</xdr:col>
      <xdr:colOff>325437</xdr:colOff>
      <xdr:row>53</xdr:row>
      <xdr:rowOff>31749</xdr:rowOff>
    </xdr:from>
    <xdr:to>
      <xdr:col>13</xdr:col>
      <xdr:colOff>260032</xdr:colOff>
      <xdr:row>56</xdr:row>
      <xdr:rowOff>55563</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5619750" y="11152187"/>
          <a:ext cx="3077845" cy="4762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tx1"/>
              </a:solidFill>
              <a:effectLst/>
              <a:latin typeface="+mn-lt"/>
              <a:ea typeface="+mn-ea"/>
              <a:cs typeface="+mn-cs"/>
            </a:rPr>
            <a:t>Fall 2019</a:t>
          </a:r>
          <a:r>
            <a:rPr lang="en-US" sz="1100" b="1" i="0" u="none" strike="noStrike" baseline="0">
              <a:solidFill>
                <a:schemeClr val="tx1"/>
              </a:solidFill>
              <a:effectLst/>
              <a:latin typeface="+mn-lt"/>
              <a:ea typeface="+mn-ea"/>
              <a:cs typeface="+mn-cs"/>
            </a:rPr>
            <a:t> to 2020</a:t>
          </a:r>
          <a:r>
            <a:rPr lang="en-US" sz="1100" b="0" i="0" u="none" strike="noStrike" baseline="0">
              <a:solidFill>
                <a:schemeClr val="tx1"/>
              </a:solidFill>
              <a:effectLst/>
              <a:latin typeface="+mn-lt"/>
              <a:ea typeface="+mn-ea"/>
              <a:cs typeface="+mn-cs"/>
            </a:rPr>
            <a:t>	</a:t>
          </a:r>
          <a:r>
            <a:rPr lang="en-US" sz="1100" b="1" i="0" u="none" strike="noStrike">
              <a:solidFill>
                <a:schemeClr val="tx1"/>
              </a:solidFill>
              <a:effectLst/>
              <a:latin typeface="+mn-lt"/>
              <a:ea typeface="+mn-ea"/>
              <a:cs typeface="+mn-cs"/>
            </a:rPr>
            <a:t>Fall 2020</a:t>
          </a:r>
          <a:r>
            <a:rPr lang="en-US" sz="1100" b="1" i="0" u="none" strike="noStrike" baseline="0">
              <a:solidFill>
                <a:schemeClr val="tx1"/>
              </a:solidFill>
              <a:effectLst/>
              <a:latin typeface="+mn-lt"/>
              <a:ea typeface="+mn-ea"/>
              <a:cs typeface="+mn-cs"/>
            </a:rPr>
            <a:t> fo 2021</a:t>
          </a:r>
          <a:endParaRPr lang="en-US" sz="1100" b="1" i="0" u="none" strike="noStrike">
            <a:solidFill>
              <a:schemeClr val="tx1"/>
            </a:solidFill>
            <a:effectLst/>
            <a:latin typeface="+mn-lt"/>
            <a:ea typeface="+mn-ea"/>
            <a:cs typeface="+mn-cs"/>
          </a:endParaRPr>
        </a:p>
        <a:p>
          <a:r>
            <a:rPr lang="en-US" sz="1100" b="1" i="0" u="none" strike="noStrike">
              <a:solidFill>
                <a:srgbClr val="0070C0"/>
              </a:solidFill>
              <a:effectLst/>
              <a:latin typeface="+mn-lt"/>
              <a:ea typeface="+mn-ea"/>
              <a:cs typeface="+mn-cs"/>
            </a:rPr>
            <a:t>69%</a:t>
          </a:r>
          <a:r>
            <a:rPr lang="en-US">
              <a:solidFill>
                <a:srgbClr val="0070C0"/>
              </a:solidFill>
            </a:rPr>
            <a:t> 		</a:t>
          </a:r>
          <a:r>
            <a:rPr lang="en-US" sz="1100" b="1" i="0" u="none" strike="noStrike">
              <a:solidFill>
                <a:srgbClr val="0070C0"/>
              </a:solidFill>
              <a:effectLst/>
              <a:latin typeface="+mn-lt"/>
              <a:ea typeface="+mn-ea"/>
              <a:cs typeface="+mn-cs"/>
            </a:rPr>
            <a:t>65%</a:t>
          </a:r>
          <a:r>
            <a:rPr lang="en-US">
              <a:solidFill>
                <a:srgbClr val="0070C0"/>
              </a:solidFill>
            </a:rPr>
            <a:t> </a:t>
          </a:r>
          <a:endParaRPr lang="en-US" sz="1100">
            <a:solidFill>
              <a:srgbClr val="0070C0"/>
            </a:solidFill>
          </a:endParaRPr>
        </a:p>
      </xdr:txBody>
    </xdr:sp>
    <xdr:clientData/>
  </xdr:twoCellAnchor>
  <xdr:twoCellAnchor>
    <xdr:from>
      <xdr:col>8</xdr:col>
      <xdr:colOff>436243</xdr:colOff>
      <xdr:row>68</xdr:row>
      <xdr:rowOff>55880</xdr:rowOff>
    </xdr:from>
    <xdr:to>
      <xdr:col>13</xdr:col>
      <xdr:colOff>396875</xdr:colOff>
      <xdr:row>71</xdr:row>
      <xdr:rowOff>150811</xdr:rowOff>
    </xdr:to>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5730556" y="14121130"/>
          <a:ext cx="3103882" cy="54736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tx1"/>
              </a:solidFill>
              <a:effectLst/>
              <a:latin typeface="+mn-lt"/>
              <a:ea typeface="+mn-ea"/>
              <a:cs typeface="+mn-cs"/>
            </a:rPr>
            <a:t>Fall 2014 Cohort</a:t>
          </a:r>
          <a:r>
            <a:rPr lang="en-US">
              <a:solidFill>
                <a:schemeClr val="tx1"/>
              </a:solidFill>
            </a:rPr>
            <a:t> 	</a:t>
          </a:r>
          <a:r>
            <a:rPr lang="en-US" sz="1100" b="1" i="0" u="none" strike="noStrike">
              <a:solidFill>
                <a:schemeClr val="tx1"/>
              </a:solidFill>
              <a:effectLst/>
              <a:latin typeface="+mn-lt"/>
              <a:ea typeface="+mn-ea"/>
              <a:cs typeface="+mn-cs"/>
            </a:rPr>
            <a:t>Fall 2015</a:t>
          </a:r>
          <a:r>
            <a:rPr lang="en-US" sz="1100" b="1" i="0" u="none" strike="noStrike" baseline="0">
              <a:solidFill>
                <a:schemeClr val="tx1"/>
              </a:solidFill>
              <a:effectLst/>
              <a:latin typeface="+mn-lt"/>
              <a:ea typeface="+mn-ea"/>
              <a:cs typeface="+mn-cs"/>
            </a:rPr>
            <a:t> Cohort</a:t>
          </a:r>
          <a:endParaRPr lang="en-US" sz="1100" b="1" i="0" u="none" strike="noStrike">
            <a:solidFill>
              <a:schemeClr val="tx1"/>
            </a:solidFill>
            <a:effectLst/>
            <a:latin typeface="+mn-lt"/>
            <a:ea typeface="+mn-ea"/>
            <a:cs typeface="+mn-cs"/>
          </a:endParaRPr>
        </a:p>
        <a:p>
          <a:r>
            <a:rPr lang="en-US" sz="1100" b="1" i="0" u="none" strike="noStrike">
              <a:solidFill>
                <a:srgbClr val="0070C0"/>
              </a:solidFill>
              <a:effectLst/>
              <a:latin typeface="+mn-lt"/>
              <a:ea typeface="+mn-ea"/>
              <a:cs typeface="+mn-cs"/>
            </a:rPr>
            <a:t>54%</a:t>
          </a:r>
          <a:r>
            <a:rPr lang="en-US">
              <a:solidFill>
                <a:srgbClr val="0070C0"/>
              </a:solidFill>
            </a:rPr>
            <a:t> 		</a:t>
          </a:r>
          <a:r>
            <a:rPr lang="en-US" sz="1100" b="1" i="0" u="none" strike="noStrike">
              <a:solidFill>
                <a:srgbClr val="0070C0"/>
              </a:solidFill>
              <a:effectLst/>
              <a:latin typeface="+mn-lt"/>
              <a:ea typeface="+mn-ea"/>
              <a:cs typeface="+mn-cs"/>
            </a:rPr>
            <a:t>54%</a:t>
          </a:r>
          <a:r>
            <a:rPr lang="en-US">
              <a:solidFill>
                <a:srgbClr val="0070C0"/>
              </a:solidFill>
            </a:rPr>
            <a:t> </a:t>
          </a:r>
          <a:endParaRPr lang="en-US" sz="1100">
            <a:solidFill>
              <a:srgbClr val="0070C0"/>
            </a:solidFill>
          </a:endParaRPr>
        </a:p>
      </xdr:txBody>
    </xdr:sp>
    <xdr:clientData/>
  </xdr:twoCellAnchor>
  <xdr:twoCellAnchor>
    <xdr:from>
      <xdr:col>9</xdr:col>
      <xdr:colOff>621029</xdr:colOff>
      <xdr:row>1</xdr:row>
      <xdr:rowOff>117156</xdr:rowOff>
    </xdr:from>
    <xdr:to>
      <xdr:col>14</xdr:col>
      <xdr:colOff>470217</xdr:colOff>
      <xdr:row>4</xdr:row>
      <xdr:rowOff>75564</xdr:rowOff>
    </xdr:to>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6709092" y="315594"/>
          <a:ext cx="2778125" cy="69659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Update sources:  </a:t>
          </a:r>
        </a:p>
        <a:p>
          <a:r>
            <a:rPr lang="en-US" sz="1100" b="0" i="0" u="none" strike="noStrike">
              <a:solidFill>
                <a:schemeClr val="dk1"/>
              </a:solidFill>
              <a:effectLst/>
              <a:latin typeface="+mn-lt"/>
              <a:ea typeface="+mn-ea"/>
              <a:cs typeface="+mn-cs"/>
            </a:rPr>
            <a:t>     2020-2021 IPEDS submitted</a:t>
          </a:r>
        </a:p>
        <a:p>
          <a:r>
            <a:rPr lang="en-US" sz="1100" b="0" i="0">
              <a:solidFill>
                <a:schemeClr val="dk1"/>
              </a:solidFill>
              <a:effectLst/>
              <a:latin typeface="+mn-lt"/>
              <a:ea typeface="+mn-ea"/>
              <a:cs typeface="+mn-cs"/>
            </a:rPr>
            <a:t>     2021-2022 IPEDS submitted or in-process</a:t>
          </a:r>
          <a:r>
            <a:rPr lang="en-US" sz="1100" b="0" i="0" u="none" strike="noStrike" baseline="0">
              <a:solidFill>
                <a:schemeClr val="dk1"/>
              </a:solidFill>
              <a:effectLst/>
              <a:latin typeface="+mn-lt"/>
              <a:ea typeface="+mn-ea"/>
              <a:cs typeface="+mn-cs"/>
            </a:rPr>
            <a:t> </a:t>
          </a:r>
          <a:r>
            <a:rPr lang="en-US" b="0">
              <a:solidFill>
                <a:srgbClr val="0070C0"/>
              </a:solidFill>
            </a:rPr>
            <a:t> </a:t>
          </a:r>
          <a:endParaRPr lang="en-US" sz="1100" b="0">
            <a:solidFill>
              <a:srgbClr val="0070C0"/>
            </a:solidFill>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61793" name="Chart 1">
          <a:extLst>
            <a:ext uri="{FF2B5EF4-FFF2-40B4-BE49-F238E27FC236}">
              <a16:creationId xmlns:a16="http://schemas.microsoft.com/office/drawing/2014/main" id="{00000000-0008-0000-2800-0000017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61794" name="Chart 2">
          <a:extLst>
            <a:ext uri="{FF2B5EF4-FFF2-40B4-BE49-F238E27FC236}">
              <a16:creationId xmlns:a16="http://schemas.microsoft.com/office/drawing/2014/main" id="{00000000-0008-0000-2800-0000027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56030</xdr:rowOff>
    </xdr:from>
    <xdr:to>
      <xdr:col>14</xdr:col>
      <xdr:colOff>150910</xdr:colOff>
      <xdr:row>1</xdr:row>
      <xdr:rowOff>349250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800-000004000000}"/>
            </a:ext>
          </a:extLst>
        </xdr:cNvPr>
        <xdr:cNvSpPr/>
      </xdr:nvSpPr>
      <xdr:spPr>
        <a:xfrm>
          <a:off x="8881285" y="56030"/>
          <a:ext cx="561792" cy="526053"/>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62817" name="Chart 1">
          <a:extLst>
            <a:ext uri="{FF2B5EF4-FFF2-40B4-BE49-F238E27FC236}">
              <a16:creationId xmlns:a16="http://schemas.microsoft.com/office/drawing/2014/main" id="{00000000-0008-0000-2900-0000017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62818" name="Chart 2">
          <a:extLst>
            <a:ext uri="{FF2B5EF4-FFF2-40B4-BE49-F238E27FC236}">
              <a16:creationId xmlns:a16="http://schemas.microsoft.com/office/drawing/2014/main" id="{00000000-0008-0000-2900-0000027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67236</xdr:rowOff>
    </xdr:from>
    <xdr:to>
      <xdr:col>14</xdr:col>
      <xdr:colOff>150910</xdr:colOff>
      <xdr:row>1</xdr:row>
      <xdr:rowOff>300318</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900-000004000000}"/>
            </a:ext>
          </a:extLst>
        </xdr:cNvPr>
        <xdr:cNvSpPr/>
      </xdr:nvSpPr>
      <xdr:spPr>
        <a:xfrm>
          <a:off x="8830236" y="67236"/>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63841" name="Chart 1">
          <a:extLst>
            <a:ext uri="{FF2B5EF4-FFF2-40B4-BE49-F238E27FC236}">
              <a16:creationId xmlns:a16="http://schemas.microsoft.com/office/drawing/2014/main" id="{00000000-0008-0000-2A00-0000018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63842" name="Chart 2">
          <a:extLst>
            <a:ext uri="{FF2B5EF4-FFF2-40B4-BE49-F238E27FC236}">
              <a16:creationId xmlns:a16="http://schemas.microsoft.com/office/drawing/2014/main" id="{00000000-0008-0000-2A00-0000028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141903</xdr:colOff>
      <xdr:row>2</xdr:row>
      <xdr:rowOff>6176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A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3.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64865" name="Chart 1">
          <a:extLst>
            <a:ext uri="{FF2B5EF4-FFF2-40B4-BE49-F238E27FC236}">
              <a16:creationId xmlns:a16="http://schemas.microsoft.com/office/drawing/2014/main" id="{00000000-0008-0000-2B00-0000018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64866" name="Chart 2">
          <a:extLst>
            <a:ext uri="{FF2B5EF4-FFF2-40B4-BE49-F238E27FC236}">
              <a16:creationId xmlns:a16="http://schemas.microsoft.com/office/drawing/2014/main" id="{00000000-0008-0000-2B00-0000028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39520</xdr:rowOff>
    </xdr:from>
    <xdr:to>
      <xdr:col>14</xdr:col>
      <xdr:colOff>88491</xdr:colOff>
      <xdr:row>1</xdr:row>
      <xdr:rowOff>296333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B00-000004000000}"/>
            </a:ext>
          </a:extLst>
        </xdr:cNvPr>
        <xdr:cNvSpPr/>
      </xdr:nvSpPr>
      <xdr:spPr>
        <a:xfrm>
          <a:off x="8864351" y="39520"/>
          <a:ext cx="558640" cy="50023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4.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65889" name="Chart 1">
          <a:extLst>
            <a:ext uri="{FF2B5EF4-FFF2-40B4-BE49-F238E27FC236}">
              <a16:creationId xmlns:a16="http://schemas.microsoft.com/office/drawing/2014/main" id="{00000000-0008-0000-2C00-0000018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65890" name="Chart 2">
          <a:extLst>
            <a:ext uri="{FF2B5EF4-FFF2-40B4-BE49-F238E27FC236}">
              <a16:creationId xmlns:a16="http://schemas.microsoft.com/office/drawing/2014/main" id="{00000000-0008-0000-2C00-00000288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56030</xdr:rowOff>
    </xdr:from>
    <xdr:to>
      <xdr:col>14</xdr:col>
      <xdr:colOff>150910</xdr:colOff>
      <xdr:row>2</xdr:row>
      <xdr:rowOff>2221</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C00-000004000000}"/>
            </a:ext>
          </a:extLst>
        </xdr:cNvPr>
        <xdr:cNvSpPr/>
      </xdr:nvSpPr>
      <xdr:spPr>
        <a:xfrm>
          <a:off x="8830236"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5.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66913" name="Chart 1">
          <a:extLst>
            <a:ext uri="{FF2B5EF4-FFF2-40B4-BE49-F238E27FC236}">
              <a16:creationId xmlns:a16="http://schemas.microsoft.com/office/drawing/2014/main" id="{00000000-0008-0000-2D00-0000018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66914" name="Chart 2">
          <a:extLst>
            <a:ext uri="{FF2B5EF4-FFF2-40B4-BE49-F238E27FC236}">
              <a16:creationId xmlns:a16="http://schemas.microsoft.com/office/drawing/2014/main" id="{00000000-0008-0000-2D00-0000028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237903</xdr:colOff>
      <xdr:row>0</xdr:row>
      <xdr:rowOff>56030</xdr:rowOff>
    </xdr:from>
    <xdr:to>
      <xdr:col>14</xdr:col>
      <xdr:colOff>334823</xdr:colOff>
      <xdr:row>1</xdr:row>
      <xdr:rowOff>302175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D00-000004000000}"/>
            </a:ext>
          </a:extLst>
        </xdr:cNvPr>
        <xdr:cNvSpPr/>
      </xdr:nvSpPr>
      <xdr:spPr>
        <a:xfrm>
          <a:off x="8998326"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6.xml><?xml version="1.0" encoding="utf-8"?>
<xdr:wsDr xmlns:xdr="http://schemas.openxmlformats.org/drawingml/2006/spreadsheetDrawing" xmlns:a="http://schemas.openxmlformats.org/drawingml/2006/main">
  <xdr:twoCellAnchor>
    <xdr:from>
      <xdr:col>5</xdr:col>
      <xdr:colOff>19049</xdr:colOff>
      <xdr:row>0</xdr:row>
      <xdr:rowOff>19050</xdr:rowOff>
    </xdr:from>
    <xdr:to>
      <xdr:col>5</xdr:col>
      <xdr:colOff>498433</xdr:colOff>
      <xdr:row>2</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6029324" y="19050"/>
          <a:ext cx="475488" cy="36195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6</xdr:row>
      <xdr:rowOff>7620</xdr:rowOff>
    </xdr:from>
    <xdr:to>
      <xdr:col>8</xdr:col>
      <xdr:colOff>30481</xdr:colOff>
      <xdr:row>12</xdr:row>
      <xdr:rowOff>400050</xdr:rowOff>
    </xdr:to>
    <xdr:graphicFrame macro="">
      <xdr:nvGraphicFramePr>
        <xdr:cNvPr id="125953" name="Chart 1">
          <a:extLst>
            <a:ext uri="{FF2B5EF4-FFF2-40B4-BE49-F238E27FC236}">
              <a16:creationId xmlns:a16="http://schemas.microsoft.com/office/drawing/2014/main" id="{00000000-0008-0000-0500-000001E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411480</xdr:colOff>
      <xdr:row>31</xdr:row>
      <xdr:rowOff>190500</xdr:rowOff>
    </xdr:from>
    <xdr:to>
      <xdr:col>8</xdr:col>
      <xdr:colOff>38100</xdr:colOff>
      <xdr:row>38</xdr:row>
      <xdr:rowOff>381000</xdr:rowOff>
    </xdr:to>
    <xdr:graphicFrame macro="">
      <xdr:nvGraphicFramePr>
        <xdr:cNvPr id="125954" name="Chart 2">
          <a:extLst>
            <a:ext uri="{FF2B5EF4-FFF2-40B4-BE49-F238E27FC236}">
              <a16:creationId xmlns:a16="http://schemas.microsoft.com/office/drawing/2014/main" id="{00000000-0008-0000-0500-000002E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860426</xdr:colOff>
      <xdr:row>18</xdr:row>
      <xdr:rowOff>106680</xdr:rowOff>
    </xdr:from>
    <xdr:to>
      <xdr:col>8</xdr:col>
      <xdr:colOff>19051</xdr:colOff>
      <xdr:row>25</xdr:row>
      <xdr:rowOff>361950</xdr:rowOff>
    </xdr:to>
    <xdr:graphicFrame macro="">
      <xdr:nvGraphicFramePr>
        <xdr:cNvPr id="125955" name="Chart 3">
          <a:extLst>
            <a:ext uri="{FF2B5EF4-FFF2-40B4-BE49-F238E27FC236}">
              <a16:creationId xmlns:a16="http://schemas.microsoft.com/office/drawing/2014/main" id="{00000000-0008-0000-0500-000003E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381000</xdr:colOff>
      <xdr:row>45</xdr:row>
      <xdr:rowOff>7620</xdr:rowOff>
    </xdr:from>
    <xdr:to>
      <xdr:col>8</xdr:col>
      <xdr:colOff>38100</xdr:colOff>
      <xdr:row>51</xdr:row>
      <xdr:rowOff>392430</xdr:rowOff>
    </xdr:to>
    <xdr:graphicFrame macro="">
      <xdr:nvGraphicFramePr>
        <xdr:cNvPr id="125956" name="Chart 4">
          <a:extLst>
            <a:ext uri="{FF2B5EF4-FFF2-40B4-BE49-F238E27FC236}">
              <a16:creationId xmlns:a16="http://schemas.microsoft.com/office/drawing/2014/main" id="{00000000-0008-0000-0500-000004E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430530</xdr:colOff>
      <xdr:row>58</xdr:row>
      <xdr:rowOff>7620</xdr:rowOff>
    </xdr:from>
    <xdr:to>
      <xdr:col>8</xdr:col>
      <xdr:colOff>68580</xdr:colOff>
      <xdr:row>64</xdr:row>
      <xdr:rowOff>392430</xdr:rowOff>
    </xdr:to>
    <xdr:graphicFrame macro="">
      <xdr:nvGraphicFramePr>
        <xdr:cNvPr id="125957" name="Chart 5">
          <a:extLst>
            <a:ext uri="{FF2B5EF4-FFF2-40B4-BE49-F238E27FC236}">
              <a16:creationId xmlns:a16="http://schemas.microsoft.com/office/drawing/2014/main" id="{00000000-0008-0000-0500-000005E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406400</xdr:colOff>
      <xdr:row>0</xdr:row>
      <xdr:rowOff>28574</xdr:rowOff>
    </xdr:from>
    <xdr:to>
      <xdr:col>8</xdr:col>
      <xdr:colOff>769836</xdr:colOff>
      <xdr:row>1</xdr:row>
      <xdr:rowOff>158749</xdr:rowOff>
    </xdr:to>
    <xdr:sp macro="" textlink="">
      <xdr:nvSpPr>
        <xdr:cNvPr id="7" name="Rounded Rectangle 6">
          <a:hlinkClick xmlns:r="http://schemas.openxmlformats.org/officeDocument/2006/relationships" r:id="rId6"/>
          <a:extLst>
            <a:ext uri="{FF2B5EF4-FFF2-40B4-BE49-F238E27FC236}">
              <a16:creationId xmlns:a16="http://schemas.microsoft.com/office/drawing/2014/main" id="{00000000-0008-0000-0500-000007000000}"/>
            </a:ext>
          </a:extLst>
        </xdr:cNvPr>
        <xdr:cNvSpPr/>
      </xdr:nvSpPr>
      <xdr:spPr>
        <a:xfrm>
          <a:off x="5540375" y="28574"/>
          <a:ext cx="363436" cy="327025"/>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600" b="1">
              <a:solidFill>
                <a:sysClr val="windowText" lastClr="000000"/>
              </a:solidFill>
              <a:latin typeface="Arial" pitchFamily="34" charset="0"/>
              <a:cs typeface="Arial" pitchFamily="34" charset="0"/>
            </a:rPr>
            <a:t>TOC</a:t>
          </a:r>
        </a:p>
      </xdr:txBody>
    </xdr:sp>
    <xdr:clientData fPrintsWithSheet="0"/>
  </xdr:twoCellAnchor>
  <xdr:twoCellAnchor>
    <xdr:from>
      <xdr:col>9</xdr:col>
      <xdr:colOff>616902</xdr:colOff>
      <xdr:row>13</xdr:row>
      <xdr:rowOff>55563</xdr:rowOff>
    </xdr:from>
    <xdr:to>
      <xdr:col>13</xdr:col>
      <xdr:colOff>64452</xdr:colOff>
      <xdr:row>16</xdr:row>
      <xdr:rowOff>47625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6704965" y="2936876"/>
          <a:ext cx="1797050" cy="4444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Fall 2020</a:t>
          </a:r>
          <a:r>
            <a:rPr lang="en-US"/>
            <a:t> 	</a:t>
          </a:r>
          <a:r>
            <a:rPr lang="en-US" sz="1100" b="1" i="0" u="none" strike="noStrike">
              <a:solidFill>
                <a:schemeClr val="dk1"/>
              </a:solidFill>
              <a:effectLst/>
              <a:latin typeface="+mn-lt"/>
              <a:ea typeface="+mn-ea"/>
              <a:cs typeface="+mn-cs"/>
            </a:rPr>
            <a:t>Fall 2021</a:t>
          </a:r>
          <a:r>
            <a:rPr lang="en-US"/>
            <a:t> </a:t>
          </a:r>
        </a:p>
        <a:p>
          <a:r>
            <a:rPr lang="en-US" sz="1100" b="1" i="0" u="none" strike="noStrike">
              <a:solidFill>
                <a:srgbClr val="0070C0"/>
              </a:solidFill>
              <a:effectLst/>
              <a:latin typeface="+mn-lt"/>
              <a:ea typeface="+mn-ea"/>
              <a:cs typeface="+mn-cs"/>
            </a:rPr>
            <a:t>14:1</a:t>
          </a:r>
          <a:r>
            <a:rPr lang="en-US">
              <a:solidFill>
                <a:srgbClr val="0070C0"/>
              </a:solidFill>
            </a:rPr>
            <a:t> 	</a:t>
          </a:r>
          <a:r>
            <a:rPr lang="en-US" sz="1100" b="1" i="0" u="none" strike="noStrike">
              <a:solidFill>
                <a:srgbClr val="0070C0"/>
              </a:solidFill>
              <a:effectLst/>
              <a:latin typeface="+mn-lt"/>
              <a:ea typeface="+mn-ea"/>
              <a:cs typeface="+mn-cs"/>
            </a:rPr>
            <a:t>11:1</a:t>
          </a:r>
          <a:endParaRPr lang="en-US">
            <a:solidFill>
              <a:srgbClr val="0070C0"/>
            </a:solidFill>
          </a:endParaRPr>
        </a:p>
      </xdr:txBody>
    </xdr:sp>
    <xdr:clientData/>
  </xdr:twoCellAnchor>
  <xdr:twoCellAnchor>
    <xdr:from>
      <xdr:col>9</xdr:col>
      <xdr:colOff>714376</xdr:colOff>
      <xdr:row>26</xdr:row>
      <xdr:rowOff>31750</xdr:rowOff>
    </xdr:from>
    <xdr:to>
      <xdr:col>13</xdr:col>
      <xdr:colOff>160021</xdr:colOff>
      <xdr:row>29</xdr:row>
      <xdr:rowOff>35878</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6802439" y="5691188"/>
          <a:ext cx="1795145" cy="4565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Fall 2020</a:t>
          </a:r>
          <a:r>
            <a:rPr lang="en-US"/>
            <a:t> 	</a:t>
          </a:r>
          <a:r>
            <a:rPr lang="en-US" sz="1100" b="1" i="0" u="none" strike="noStrike">
              <a:solidFill>
                <a:schemeClr val="dk1"/>
              </a:solidFill>
              <a:effectLst/>
              <a:latin typeface="+mn-lt"/>
              <a:ea typeface="+mn-ea"/>
              <a:cs typeface="+mn-cs"/>
            </a:rPr>
            <a:t>Fall 2021</a:t>
          </a:r>
          <a:r>
            <a:rPr lang="en-US"/>
            <a:t> </a:t>
          </a:r>
        </a:p>
        <a:p>
          <a:r>
            <a:rPr lang="en-US" sz="1100" b="1" i="0" u="none" strike="noStrike">
              <a:solidFill>
                <a:srgbClr val="0070C0"/>
              </a:solidFill>
              <a:effectLst/>
              <a:latin typeface="+mn-lt"/>
              <a:ea typeface="+mn-ea"/>
              <a:cs typeface="+mn-cs"/>
            </a:rPr>
            <a:t>19%</a:t>
          </a:r>
          <a:r>
            <a:rPr lang="en-US">
              <a:solidFill>
                <a:srgbClr val="0070C0"/>
              </a:solidFill>
            </a:rPr>
            <a:t> 	</a:t>
          </a:r>
          <a:r>
            <a:rPr lang="en-US" b="1">
              <a:solidFill>
                <a:srgbClr val="0070C0"/>
              </a:solidFill>
            </a:rPr>
            <a:t>13</a:t>
          </a:r>
          <a:r>
            <a:rPr lang="en-US" sz="1100" b="1" i="0" u="none" strike="noStrike">
              <a:solidFill>
                <a:srgbClr val="0070C0"/>
              </a:solidFill>
              <a:effectLst/>
              <a:latin typeface="+mn-lt"/>
              <a:ea typeface="+mn-ea"/>
              <a:cs typeface="+mn-cs"/>
            </a:rPr>
            <a:t>%</a:t>
          </a:r>
          <a:endParaRPr lang="en-US">
            <a:solidFill>
              <a:srgbClr val="0070C0"/>
            </a:solidFill>
          </a:endParaRPr>
        </a:p>
      </xdr:txBody>
    </xdr:sp>
    <xdr:clientData/>
  </xdr:twoCellAnchor>
  <xdr:twoCellAnchor>
    <xdr:from>
      <xdr:col>9</xdr:col>
      <xdr:colOff>682626</xdr:colOff>
      <xdr:row>38</xdr:row>
      <xdr:rowOff>365125</xdr:rowOff>
    </xdr:from>
    <xdr:to>
      <xdr:col>11</xdr:col>
      <xdr:colOff>440691</xdr:colOff>
      <xdr:row>41</xdr:row>
      <xdr:rowOff>127000</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6770689" y="8445500"/>
          <a:ext cx="948690" cy="492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2020-2021</a:t>
          </a:r>
          <a:r>
            <a:rPr lang="en-US"/>
            <a:t> </a:t>
          </a:r>
        </a:p>
        <a:p>
          <a:r>
            <a:rPr lang="en-US" sz="1100" b="1" i="0" u="none" strike="noStrike">
              <a:solidFill>
                <a:srgbClr val="0070C0"/>
              </a:solidFill>
              <a:effectLst/>
              <a:latin typeface="+mn-lt"/>
              <a:ea typeface="+mn-ea"/>
              <a:cs typeface="+mn-cs"/>
            </a:rPr>
            <a:t>$61,641</a:t>
          </a:r>
        </a:p>
      </xdr:txBody>
    </xdr:sp>
    <xdr:clientData/>
  </xdr:twoCellAnchor>
  <xdr:twoCellAnchor>
    <xdr:from>
      <xdr:col>9</xdr:col>
      <xdr:colOff>592772</xdr:colOff>
      <xdr:row>52</xdr:row>
      <xdr:rowOff>21592</xdr:rowOff>
    </xdr:from>
    <xdr:to>
      <xdr:col>11</xdr:col>
      <xdr:colOff>410845</xdr:colOff>
      <xdr:row>55</xdr:row>
      <xdr:rowOff>15876</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6680835" y="11308717"/>
          <a:ext cx="1008698" cy="44672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2020-2021</a:t>
          </a:r>
          <a:r>
            <a:rPr lang="en-US"/>
            <a:t>  </a:t>
          </a:r>
        </a:p>
        <a:p>
          <a:r>
            <a:rPr lang="en-US" sz="1100" b="1" i="0" u="none" strike="noStrike">
              <a:solidFill>
                <a:srgbClr val="0070C0"/>
              </a:solidFill>
              <a:effectLst/>
              <a:latin typeface="+mn-lt"/>
              <a:ea typeface="+mn-ea"/>
              <a:cs typeface="+mn-cs"/>
            </a:rPr>
            <a:t>$61,803</a:t>
          </a:r>
          <a:endParaRPr lang="en-US">
            <a:solidFill>
              <a:srgbClr val="0070C0"/>
            </a:solidFill>
          </a:endParaRPr>
        </a:p>
      </xdr:txBody>
    </xdr:sp>
    <xdr:clientData/>
  </xdr:twoCellAnchor>
  <xdr:twoCellAnchor>
    <xdr:from>
      <xdr:col>9</xdr:col>
      <xdr:colOff>631190</xdr:colOff>
      <xdr:row>65</xdr:row>
      <xdr:rowOff>15558</xdr:rowOff>
    </xdr:from>
    <xdr:to>
      <xdr:col>11</xdr:col>
      <xdr:colOff>400684</xdr:colOff>
      <xdr:row>68</xdr:row>
      <xdr:rowOff>23812</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6719253" y="14080808"/>
          <a:ext cx="960119" cy="46069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2020-2021</a:t>
          </a:r>
          <a:endParaRPr lang="en-US"/>
        </a:p>
        <a:p>
          <a:r>
            <a:rPr lang="en-US" sz="1100" b="1" i="0" u="none" strike="noStrike">
              <a:solidFill>
                <a:srgbClr val="0070C0"/>
              </a:solidFill>
              <a:effectLst/>
              <a:latin typeface="+mn-lt"/>
              <a:ea typeface="+mn-ea"/>
              <a:cs typeface="+mn-cs"/>
            </a:rPr>
            <a:t>$76,752</a:t>
          </a:r>
          <a:r>
            <a:rPr lang="en-US">
              <a:solidFill>
                <a:srgbClr val="0070C0"/>
              </a:solidFill>
            </a:rPr>
            <a:t> </a:t>
          </a:r>
          <a:endParaRPr lang="en-US" b="1">
            <a:solidFill>
              <a:srgbClr val="0070C0"/>
            </a:solidFill>
          </a:endParaRPr>
        </a:p>
      </xdr:txBody>
    </xdr:sp>
    <xdr:clientData/>
  </xdr:twoCellAnchor>
  <xdr:twoCellAnchor>
    <xdr:from>
      <xdr:col>10</xdr:col>
      <xdr:colOff>349250</xdr:colOff>
      <xdr:row>3</xdr:row>
      <xdr:rowOff>119063</xdr:rowOff>
    </xdr:from>
    <xdr:to>
      <xdr:col>15</xdr:col>
      <xdr:colOff>353060</xdr:colOff>
      <xdr:row>7</xdr:row>
      <xdr:rowOff>47626</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7167563" y="809626"/>
          <a:ext cx="2781935" cy="698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Update sources:  </a:t>
          </a:r>
        </a:p>
        <a:p>
          <a:r>
            <a:rPr lang="en-US" sz="1100" b="0" i="0" u="none" strike="noStrike">
              <a:solidFill>
                <a:schemeClr val="dk1"/>
              </a:solidFill>
              <a:effectLst/>
              <a:latin typeface="+mn-lt"/>
              <a:ea typeface="+mn-ea"/>
              <a:cs typeface="+mn-cs"/>
            </a:rPr>
            <a:t>     2020-2021 IPEDS submitted</a:t>
          </a:r>
        </a:p>
        <a:p>
          <a:r>
            <a:rPr lang="en-US" sz="1100" b="0" i="0">
              <a:solidFill>
                <a:schemeClr val="dk1"/>
              </a:solidFill>
              <a:effectLst/>
              <a:latin typeface="+mn-lt"/>
              <a:ea typeface="+mn-ea"/>
              <a:cs typeface="+mn-cs"/>
            </a:rPr>
            <a:t>     2021-2022 IPEDS submitted or in-process</a:t>
          </a:r>
          <a:r>
            <a:rPr lang="en-US" sz="1100" b="0" i="0" u="none" strike="noStrike" baseline="0">
              <a:solidFill>
                <a:schemeClr val="dk1"/>
              </a:solidFill>
              <a:effectLst/>
              <a:latin typeface="+mn-lt"/>
              <a:ea typeface="+mn-ea"/>
              <a:cs typeface="+mn-cs"/>
            </a:rPr>
            <a:t> </a:t>
          </a:r>
          <a:r>
            <a:rPr lang="en-US" b="0">
              <a:solidFill>
                <a:srgbClr val="0070C0"/>
              </a:solidFill>
            </a:rPr>
            <a:t> </a:t>
          </a:r>
          <a:endParaRPr lang="en-US" sz="1100" b="0">
            <a:solidFill>
              <a:srgbClr val="0070C0"/>
            </a:solidFill>
          </a:endParaRPr>
        </a:p>
      </xdr:txBody>
    </xdr:sp>
    <xdr:clientData/>
  </xdr:twoCellAnchor>
  <xdr:twoCellAnchor>
    <xdr:from>
      <xdr:col>13</xdr:col>
      <xdr:colOff>281940</xdr:colOff>
      <xdr:row>37</xdr:row>
      <xdr:rowOff>89218</xdr:rowOff>
    </xdr:from>
    <xdr:to>
      <xdr:col>18</xdr:col>
      <xdr:colOff>301625</xdr:colOff>
      <xdr:row>40</xdr:row>
      <xdr:rowOff>2223</xdr:rowOff>
    </xdr:to>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8719503" y="7971156"/>
          <a:ext cx="3266122" cy="6908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Note:  </a:t>
          </a:r>
        </a:p>
        <a:p>
          <a:r>
            <a:rPr lang="en-US" sz="1100" b="0" i="1" u="none" strike="noStrike">
              <a:solidFill>
                <a:schemeClr val="dk1"/>
              </a:solidFill>
              <a:effectLst/>
              <a:latin typeface="+mn-lt"/>
              <a:ea typeface="+mn-ea"/>
              <a:cs typeface="+mn-cs"/>
            </a:rPr>
            <a:t>     </a:t>
          </a:r>
          <a:r>
            <a:rPr lang="en-US" sz="1100" b="0" i="1">
              <a:solidFill>
                <a:schemeClr val="dk1"/>
              </a:solidFill>
              <a:effectLst/>
              <a:latin typeface="+mn-lt"/>
              <a:ea typeface="+mn-ea"/>
              <a:cs typeface="+mn-cs"/>
            </a:rPr>
            <a:t>     2021-2022 IPEDS Human Resources survey</a:t>
          </a:r>
          <a:br>
            <a:rPr lang="en-US" sz="1100" b="0" i="1">
              <a:solidFill>
                <a:schemeClr val="dk1"/>
              </a:solidFill>
              <a:effectLst/>
              <a:latin typeface="+mn-lt"/>
              <a:ea typeface="+mn-ea"/>
              <a:cs typeface="+mn-cs"/>
            </a:rPr>
          </a:b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submission currently</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in-process</a:t>
          </a:r>
          <a:r>
            <a:rPr lang="en-US" sz="1100" b="0" i="1" u="none" strike="noStrike" baseline="0">
              <a:solidFill>
                <a:schemeClr val="dk1"/>
              </a:solidFill>
              <a:effectLst/>
              <a:latin typeface="+mn-lt"/>
              <a:ea typeface="+mn-ea"/>
              <a:cs typeface="+mn-cs"/>
            </a:rPr>
            <a:t> </a:t>
          </a:r>
          <a:r>
            <a:rPr lang="en-US" b="0" i="1">
              <a:solidFill>
                <a:srgbClr val="0070C0"/>
              </a:solidFill>
            </a:rPr>
            <a:t> </a:t>
          </a:r>
          <a:endParaRPr lang="en-US" sz="1100" b="0" i="1">
            <a:solidFill>
              <a:srgbClr val="0070C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342900</xdr:colOff>
      <xdr:row>10</xdr:row>
      <xdr:rowOff>0</xdr:rowOff>
    </xdr:from>
    <xdr:to>
      <xdr:col>13</xdr:col>
      <xdr:colOff>0</xdr:colOff>
      <xdr:row>33</xdr:row>
      <xdr:rowOff>83820</xdr:rowOff>
    </xdr:to>
    <xdr:graphicFrame macro="">
      <xdr:nvGraphicFramePr>
        <xdr:cNvPr id="126977" name="Chart 1">
          <a:extLst>
            <a:ext uri="{FF2B5EF4-FFF2-40B4-BE49-F238E27FC236}">
              <a16:creationId xmlns:a16="http://schemas.microsoft.com/office/drawing/2014/main" id="{00000000-0008-0000-0600-000001F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26978" name="Chart 2">
          <a:extLst>
            <a:ext uri="{FF2B5EF4-FFF2-40B4-BE49-F238E27FC236}">
              <a16:creationId xmlns:a16="http://schemas.microsoft.com/office/drawing/2014/main" id="{00000000-0008-0000-0600-000002F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141930</xdr:colOff>
      <xdr:row>2</xdr:row>
      <xdr:rowOff>2363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28001" name="Chart 3">
          <a:extLst>
            <a:ext uri="{FF2B5EF4-FFF2-40B4-BE49-F238E27FC236}">
              <a16:creationId xmlns:a16="http://schemas.microsoft.com/office/drawing/2014/main" id="{00000000-0008-0000-0700-000001F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12</xdr:col>
      <xdr:colOff>861060</xdr:colOff>
      <xdr:row>33</xdr:row>
      <xdr:rowOff>106680</xdr:rowOff>
    </xdr:to>
    <xdr:graphicFrame macro="">
      <xdr:nvGraphicFramePr>
        <xdr:cNvPr id="128002" name="Chart 4">
          <a:extLst>
            <a:ext uri="{FF2B5EF4-FFF2-40B4-BE49-F238E27FC236}">
              <a16:creationId xmlns:a16="http://schemas.microsoft.com/office/drawing/2014/main" id="{00000000-0008-0000-0700-000002F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31078</xdr:colOff>
      <xdr:row>0</xdr:row>
      <xdr:rowOff>39520</xdr:rowOff>
    </xdr:from>
    <xdr:to>
      <xdr:col>14</xdr:col>
      <xdr:colOff>84680</xdr:colOff>
      <xdr:row>2</xdr:row>
      <xdr:rowOff>316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twoCellAnchor>
    <xdr:from>
      <xdr:col>14</xdr:col>
      <xdr:colOff>365547</xdr:colOff>
      <xdr:row>4</xdr:row>
      <xdr:rowOff>131867</xdr:rowOff>
    </xdr:from>
    <xdr:to>
      <xdr:col>20</xdr:col>
      <xdr:colOff>103928</xdr:colOff>
      <xdr:row>9</xdr:row>
      <xdr:rowOff>95250</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9573047" y="1359534"/>
          <a:ext cx="3548381" cy="10217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FINANCIAL RESOURCES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Combination of Net Tuition Revenue per student</a:t>
          </a:r>
        </a:p>
        <a:p>
          <a:r>
            <a:rPr lang="en-US" sz="1100" b="0" i="0" u="none" strike="noStrike" baseline="0">
              <a:solidFill>
                <a:schemeClr val="dk1"/>
              </a:solidFill>
              <a:effectLst/>
              <a:latin typeface="+mn-lt"/>
              <a:ea typeface="+mn-ea"/>
              <a:cs typeface="+mn-cs"/>
            </a:rPr>
            <a:t>and Endowment Assests per student; see explanation below from INTRO tab.</a:t>
          </a:r>
          <a:endParaRPr lang="en-US" sz="1100" b="0" i="0" u="none" strike="noStrike">
            <a:solidFill>
              <a:schemeClr val="dk1"/>
            </a:solidFill>
            <a:effectLst/>
            <a:latin typeface="+mn-lt"/>
            <a:ea typeface="+mn-ea"/>
            <a:cs typeface="+mn-cs"/>
          </a:endParaRPr>
        </a:p>
      </xdr:txBody>
    </xdr:sp>
    <xdr:clientData/>
  </xdr:twoCellAnchor>
  <xdr:twoCellAnchor editAs="oneCell">
    <xdr:from>
      <xdr:col>15</xdr:col>
      <xdr:colOff>354965</xdr:colOff>
      <xdr:row>9</xdr:row>
      <xdr:rowOff>137581</xdr:rowOff>
    </xdr:from>
    <xdr:to>
      <xdr:col>25</xdr:col>
      <xdr:colOff>468678</xdr:colOff>
      <xdr:row>17</xdr:row>
      <xdr:rowOff>49105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4"/>
        <a:stretch>
          <a:fillRect/>
        </a:stretch>
      </xdr:blipFill>
      <xdr:spPr>
        <a:xfrm>
          <a:off x="10144548" y="2423581"/>
          <a:ext cx="6410797" cy="11921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30049" name="Chart 1">
          <a:extLst>
            <a:ext uri="{FF2B5EF4-FFF2-40B4-BE49-F238E27FC236}">
              <a16:creationId xmlns:a16="http://schemas.microsoft.com/office/drawing/2014/main" id="{00000000-0008-0000-0900-000001F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30050" name="Chart 2">
          <a:extLst>
            <a:ext uri="{FF2B5EF4-FFF2-40B4-BE49-F238E27FC236}">
              <a16:creationId xmlns:a16="http://schemas.microsoft.com/office/drawing/2014/main" id="{00000000-0008-0000-0900-000002F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56030</xdr:rowOff>
    </xdr:from>
    <xdr:to>
      <xdr:col>14</xdr:col>
      <xdr:colOff>150910</xdr:colOff>
      <xdr:row>2</xdr:row>
      <xdr:rowOff>2221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8830236"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29025" name="Chart 3">
          <a:extLst>
            <a:ext uri="{FF2B5EF4-FFF2-40B4-BE49-F238E27FC236}">
              <a16:creationId xmlns:a16="http://schemas.microsoft.com/office/drawing/2014/main" id="{00000000-0008-0000-0800-000001F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13</xdr:col>
      <xdr:colOff>0</xdr:colOff>
      <xdr:row>68</xdr:row>
      <xdr:rowOff>64770</xdr:rowOff>
    </xdr:to>
    <xdr:graphicFrame macro="">
      <xdr:nvGraphicFramePr>
        <xdr:cNvPr id="129026" name="Chart 4">
          <a:extLst>
            <a:ext uri="{FF2B5EF4-FFF2-40B4-BE49-F238E27FC236}">
              <a16:creationId xmlns:a16="http://schemas.microsoft.com/office/drawing/2014/main" id="{00000000-0008-0000-0800-000002F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nces.ed.gov/ipeds/" TargetMode="External"/><Relationship Id="rId7" Type="http://schemas.openxmlformats.org/officeDocument/2006/relationships/drawing" Target="../drawings/drawing2.xml"/><Relationship Id="rId12" Type="http://schemas.openxmlformats.org/officeDocument/2006/relationships/image" Target="../media/image4.emf"/><Relationship Id="rId2" Type="http://schemas.openxmlformats.org/officeDocument/2006/relationships/hyperlink" Target="http://carnegieclassifications.iu.edu/" TargetMode="External"/><Relationship Id="rId1" Type="http://schemas.openxmlformats.org/officeDocument/2006/relationships/hyperlink" Target="http://www.ruffalonl.com/" TargetMode="External"/><Relationship Id="rId6" Type="http://schemas.openxmlformats.org/officeDocument/2006/relationships/printerSettings" Target="../printerSettings/printerSettings3.bin"/><Relationship Id="rId11" Type="http://schemas.openxmlformats.org/officeDocument/2006/relationships/oleObject" Target="../embeddings/Microsoft_Word_97_-_2003_Document1.doc"/><Relationship Id="rId5" Type="http://schemas.openxmlformats.org/officeDocument/2006/relationships/hyperlink" Target="http://www.cic.edu/" TargetMode="External"/><Relationship Id="rId10" Type="http://schemas.openxmlformats.org/officeDocument/2006/relationships/image" Target="../media/image3.emf"/><Relationship Id="rId4" Type="http://schemas.openxmlformats.org/officeDocument/2006/relationships/hyperlink" Target="mailto:hhartley@cic.nche.edu" TargetMode="External"/><Relationship Id="rId9" Type="http://schemas.openxmlformats.org/officeDocument/2006/relationships/oleObject" Target="../embeddings/Microsoft_Word_97_-_2003_Document.doc"/></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mailto:hhartley@cic.nche.edu" TargetMode="External"/><Relationship Id="rId2" Type="http://schemas.openxmlformats.org/officeDocument/2006/relationships/hyperlink" Target="http://www.cic.edu/BenchmarkingServices" TargetMode="External"/><Relationship Id="rId1" Type="http://schemas.openxmlformats.org/officeDocument/2006/relationships/hyperlink" Target="http://www.cic.edu/BenchmarkingServices"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2:Q44"/>
  <sheetViews>
    <sheetView showGridLines="0" showRowColHeaders="0" zoomScale="120" zoomScaleNormal="120" workbookViewId="0"/>
  </sheetViews>
  <sheetFormatPr defaultColWidth="8.88671875" defaultRowHeight="13.2" x14ac:dyDescent="0.25"/>
  <cols>
    <col min="1" max="1" width="14.6640625" style="11" customWidth="1"/>
    <col min="2" max="2" width="8.33203125" style="11" customWidth="1"/>
    <col min="3" max="3" width="5.6640625" style="11" customWidth="1"/>
    <col min="4" max="9" width="9.33203125" style="11" customWidth="1"/>
    <col min="10" max="10" width="5.6640625" style="11" customWidth="1"/>
    <col min="11" max="11" width="9.109375" style="11" customWidth="1"/>
    <col min="12" max="16384" width="8.88671875" style="11"/>
  </cols>
  <sheetData>
    <row r="2" spans="2:13" ht="78.75" customHeight="1" x14ac:dyDescent="0.25"/>
    <row r="3" spans="2:13" ht="27" customHeight="1" thickBot="1" x14ac:dyDescent="0.3">
      <c r="B3" s="112"/>
      <c r="C3" s="112"/>
      <c r="D3" s="112"/>
      <c r="E3" s="112"/>
      <c r="F3" s="112"/>
      <c r="G3" s="112"/>
      <c r="H3" s="112"/>
      <c r="I3" s="112"/>
      <c r="J3" s="112"/>
      <c r="K3" s="112"/>
    </row>
    <row r="4" spans="2:13" x14ac:dyDescent="0.25">
      <c r="C4" s="318"/>
      <c r="D4" s="318"/>
      <c r="E4" s="318"/>
      <c r="F4" s="318"/>
      <c r="G4" s="318"/>
      <c r="H4" s="318"/>
      <c r="I4" s="318"/>
      <c r="J4" s="318"/>
    </row>
    <row r="5" spans="2:13" x14ac:dyDescent="0.25">
      <c r="C5" s="318"/>
      <c r="D5" s="318"/>
      <c r="E5" s="318"/>
      <c r="F5" s="318"/>
      <c r="G5" s="318"/>
      <c r="H5" s="318"/>
      <c r="I5" s="318"/>
      <c r="J5" s="318"/>
    </row>
    <row r="6" spans="2:13" ht="61.2" x14ac:dyDescent="1.05">
      <c r="C6" s="322" t="s">
        <v>0</v>
      </c>
      <c r="D6" s="322"/>
      <c r="E6" s="322"/>
      <c r="F6" s="322"/>
      <c r="G6" s="322"/>
      <c r="H6" s="322"/>
      <c r="I6" s="322"/>
      <c r="J6" s="322"/>
      <c r="K6" s="12"/>
    </row>
    <row r="7" spans="2:13" ht="61.2" x14ac:dyDescent="1.05">
      <c r="C7" s="322" t="s">
        <v>1</v>
      </c>
      <c r="D7" s="322"/>
      <c r="E7" s="322"/>
      <c r="F7" s="322"/>
      <c r="G7" s="322"/>
      <c r="H7" s="322"/>
      <c r="I7" s="322"/>
      <c r="J7" s="322"/>
      <c r="K7" s="12"/>
    </row>
    <row r="8" spans="2:13" x14ac:dyDescent="0.25">
      <c r="C8" s="318"/>
      <c r="D8" s="318"/>
      <c r="E8" s="318"/>
      <c r="F8" s="318"/>
      <c r="G8" s="318"/>
      <c r="H8" s="318"/>
      <c r="I8" s="318"/>
      <c r="J8" s="318"/>
    </row>
    <row r="9" spans="2:13" x14ac:dyDescent="0.25">
      <c r="B9" s="113"/>
      <c r="C9" s="319"/>
      <c r="D9" s="319"/>
      <c r="E9" s="319"/>
      <c r="F9" s="319"/>
      <c r="G9" s="319"/>
      <c r="H9" s="319"/>
      <c r="I9" s="319"/>
      <c r="J9" s="319"/>
      <c r="K9" s="113"/>
    </row>
    <row r="10" spans="2:13" ht="8.1" customHeight="1" x14ac:dyDescent="0.25"/>
    <row r="11" spans="2:13" ht="8.1" customHeight="1" x14ac:dyDescent="0.25"/>
    <row r="12" spans="2:13" ht="8.1" customHeight="1" x14ac:dyDescent="0.25"/>
    <row r="13" spans="2:13" ht="22.8" x14ac:dyDescent="0.4">
      <c r="C13" s="320" t="s">
        <v>2</v>
      </c>
      <c r="D13" s="320"/>
      <c r="E13" s="320"/>
      <c r="F13" s="320"/>
      <c r="G13" s="320"/>
      <c r="H13" s="320"/>
      <c r="I13" s="320"/>
      <c r="J13" s="320"/>
    </row>
    <row r="14" spans="2:13" ht="20.25" customHeight="1" x14ac:dyDescent="0.4">
      <c r="B14" s="13"/>
      <c r="C14" s="324" t="s">
        <v>3</v>
      </c>
      <c r="D14" s="324"/>
      <c r="E14" s="324"/>
      <c r="F14" s="324"/>
      <c r="G14" s="324"/>
      <c r="H14" s="324"/>
      <c r="I14" s="324"/>
      <c r="J14" s="324"/>
      <c r="K14" s="13"/>
    </row>
    <row r="15" spans="2:13" ht="2.1" customHeight="1" x14ac:dyDescent="0.4">
      <c r="B15" s="14"/>
      <c r="D15" s="6"/>
      <c r="E15" s="6"/>
      <c r="F15" s="6"/>
      <c r="G15" s="6"/>
      <c r="H15" s="6"/>
      <c r="I15" s="6"/>
      <c r="J15" s="6"/>
      <c r="K15" s="6"/>
      <c r="L15" s="6"/>
      <c r="M15" s="6"/>
    </row>
    <row r="16" spans="2:13" ht="2.1" customHeight="1" x14ac:dyDescent="0.3">
      <c r="D16" s="323"/>
      <c r="E16" s="323"/>
      <c r="F16" s="323"/>
      <c r="G16" s="323"/>
      <c r="H16" s="323"/>
      <c r="I16" s="323"/>
    </row>
    <row r="17" spans="3:10" ht="2.1" customHeight="1" x14ac:dyDescent="0.25"/>
    <row r="18" spans="3:10" ht="2.1" customHeight="1" x14ac:dyDescent="0.25"/>
    <row r="19" spans="3:10" ht="60.75" customHeight="1" x14ac:dyDescent="0.4">
      <c r="C19" s="325" t="s">
        <v>4</v>
      </c>
      <c r="D19" s="325"/>
      <c r="E19" s="325"/>
      <c r="F19" s="325"/>
      <c r="G19" s="325"/>
      <c r="H19" s="325"/>
      <c r="I19" s="325"/>
      <c r="J19" s="325"/>
    </row>
    <row r="20" spans="3:10" ht="18" customHeight="1" x14ac:dyDescent="0.25"/>
    <row r="21" spans="3:10" ht="18" customHeight="1" x14ac:dyDescent="0.25"/>
    <row r="22" spans="3:10" x14ac:dyDescent="0.25">
      <c r="D22" s="326" t="s">
        <v>5</v>
      </c>
      <c r="E22" s="326"/>
      <c r="F22" s="326"/>
      <c r="G22" s="326"/>
      <c r="H22" s="326"/>
      <c r="I22" s="326"/>
    </row>
    <row r="23" spans="3:10" x14ac:dyDescent="0.25">
      <c r="D23" s="326"/>
      <c r="E23" s="326"/>
      <c r="F23" s="326"/>
      <c r="G23" s="326"/>
      <c r="H23" s="326"/>
      <c r="I23" s="326"/>
    </row>
    <row r="24" spans="3:10" x14ac:dyDescent="0.25">
      <c r="D24" s="326"/>
      <c r="E24" s="326"/>
      <c r="F24" s="326"/>
      <c r="G24" s="326"/>
      <c r="H24" s="326"/>
      <c r="I24" s="326"/>
    </row>
    <row r="25" spans="3:10" x14ac:dyDescent="0.25">
      <c r="D25" s="173"/>
      <c r="E25" s="173"/>
      <c r="F25" s="173"/>
      <c r="G25" s="173"/>
      <c r="H25" s="173"/>
      <c r="I25" s="173"/>
    </row>
    <row r="26" spans="3:10" ht="15" x14ac:dyDescent="0.25">
      <c r="D26" s="173"/>
      <c r="E26" s="326" t="s">
        <v>6</v>
      </c>
      <c r="F26" s="326"/>
      <c r="G26" s="326"/>
      <c r="H26" s="326"/>
      <c r="I26" s="173"/>
    </row>
    <row r="35" spans="1:17" x14ac:dyDescent="0.25">
      <c r="J35" s="15"/>
      <c r="K35" s="15"/>
      <c r="L35" s="15"/>
      <c r="M35" s="15"/>
      <c r="N35" s="15"/>
      <c r="O35" s="15"/>
      <c r="P35" s="15"/>
      <c r="Q35" s="15"/>
    </row>
    <row r="38" spans="1:17" ht="22.8" x14ac:dyDescent="0.4">
      <c r="B38" s="15"/>
      <c r="K38" s="16"/>
    </row>
    <row r="39" spans="1:17" ht="22.8" x14ac:dyDescent="0.4">
      <c r="A39" s="321"/>
      <c r="B39" s="321"/>
      <c r="C39" s="321"/>
      <c r="D39" s="321"/>
      <c r="E39" s="321"/>
      <c r="F39" s="321"/>
      <c r="G39" s="321"/>
      <c r="H39" s="321"/>
      <c r="I39" s="321"/>
      <c r="J39" s="321"/>
      <c r="K39" s="321"/>
    </row>
    <row r="40" spans="1:17" x14ac:dyDescent="0.25">
      <c r="C40" s="15"/>
      <c r="D40" s="15"/>
      <c r="E40" s="15"/>
      <c r="F40" s="15"/>
      <c r="G40" s="15"/>
      <c r="H40" s="15"/>
      <c r="I40" s="15"/>
      <c r="J40" s="15"/>
    </row>
    <row r="41" spans="1:17" x14ac:dyDescent="0.25">
      <c r="D41" s="317"/>
      <c r="E41" s="317"/>
      <c r="F41" s="317"/>
      <c r="G41" s="317"/>
      <c r="H41" s="317"/>
      <c r="I41" s="317"/>
    </row>
    <row r="44" spans="1:17" x14ac:dyDescent="0.25">
      <c r="D44" s="317" t="s">
        <v>7</v>
      </c>
      <c r="E44" s="317"/>
      <c r="F44" s="317"/>
      <c r="G44" s="317"/>
      <c r="H44" s="317"/>
      <c r="I44" s="317"/>
    </row>
  </sheetData>
  <sheetProtection algorithmName="SHA-512" hashValue="3j234l41vBLTAb30USZhnCdaT5k8bSdnXL8uAmv22FKoKF8gpNk/g50O7G4BwF4TMQ0i+eW2FtWyzobgWE2S9A==" saltValue="WV5p0eNQxvxIz+jVI6+7CA==" spinCount="100000" sheet="1" scenarios="1"/>
  <mergeCells count="13">
    <mergeCell ref="D44:I44"/>
    <mergeCell ref="D41:I41"/>
    <mergeCell ref="C4:J5"/>
    <mergeCell ref="C8:J9"/>
    <mergeCell ref="C13:J13"/>
    <mergeCell ref="A39:K39"/>
    <mergeCell ref="C6:J6"/>
    <mergeCell ref="C7:J7"/>
    <mergeCell ref="D16:I16"/>
    <mergeCell ref="C14:J14"/>
    <mergeCell ref="C19:J19"/>
    <mergeCell ref="D22:I24"/>
    <mergeCell ref="E26:H26"/>
  </mergeCells>
  <phoneticPr fontId="0" type="noConversion"/>
  <pageMargins left="0.75" right="0.75" top="1" bottom="1" header="0.5" footer="0.5"/>
  <pageSetup scale="87" orientation="portrait" r:id="rId1"/>
  <headerFooter alignWithMargins="0"/>
  <ignoredErrors>
    <ignoredError sqref="C1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R76"/>
  <sheetViews>
    <sheetView showGridLines="0" showRowColHeaders="0" topLeftCell="C41" zoomScale="119" zoomScaleNormal="90" workbookViewId="0">
      <selection activeCell="P63" sqref="P63"/>
    </sheetView>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44" t="s">
        <v>188</v>
      </c>
      <c r="C2" s="344"/>
      <c r="D2" s="344"/>
      <c r="E2" s="344"/>
      <c r="F2" s="344"/>
      <c r="G2" s="344"/>
      <c r="H2" s="344"/>
      <c r="I2" s="344"/>
      <c r="J2" s="344"/>
      <c r="K2" s="344"/>
      <c r="L2" s="344"/>
      <c r="M2" s="344"/>
    </row>
    <row r="3" spans="1:13" ht="20.25" customHeight="1" x14ac:dyDescent="0.25"/>
    <row r="4" spans="1:13" s="8" customFormat="1" ht="36" customHeight="1" x14ac:dyDescent="0.25">
      <c r="C4" s="345" t="s">
        <v>176</v>
      </c>
      <c r="D4" s="345"/>
      <c r="E4" s="345"/>
      <c r="F4" s="345"/>
      <c r="G4" s="345"/>
      <c r="H4" s="345"/>
      <c r="I4" s="345"/>
      <c r="J4" s="345"/>
      <c r="K4" s="345"/>
      <c r="L4" s="345"/>
      <c r="M4" s="345"/>
    </row>
    <row r="5" spans="1:13" s="8" customFormat="1" ht="15" customHeight="1" x14ac:dyDescent="0.25">
      <c r="C5" s="42"/>
    </row>
    <row r="6" spans="1:13" s="8" customFormat="1" ht="27" customHeight="1" x14ac:dyDescent="0.25">
      <c r="C6" s="42"/>
      <c r="E6" s="43"/>
      <c r="F6" s="44" t="s">
        <v>124</v>
      </c>
      <c r="G6" s="44" t="s">
        <v>125</v>
      </c>
      <c r="H6" s="44" t="s">
        <v>126</v>
      </c>
      <c r="I6" s="44" t="s">
        <v>127</v>
      </c>
      <c r="J6" s="44" t="s">
        <v>128</v>
      </c>
      <c r="K6" s="164" t="s">
        <v>162</v>
      </c>
    </row>
    <row r="7" spans="1:13" s="8" customFormat="1" ht="15" customHeight="1" x14ac:dyDescent="0.25">
      <c r="C7" s="42"/>
      <c r="E7" s="45" t="s">
        <v>132</v>
      </c>
      <c r="F7" s="102">
        <v>1323</v>
      </c>
      <c r="G7" s="103">
        <v>1252</v>
      </c>
      <c r="H7" s="103">
        <v>1359</v>
      </c>
      <c r="I7" s="103">
        <v>1394</v>
      </c>
      <c r="J7" s="104">
        <v>1433</v>
      </c>
      <c r="K7" s="71">
        <f>IF(ISERROR((J7-F7)/ABS(F7)),"NA", IF(((J7-F7)/ABS(F7))=-1, "NA", (J7-F7)/ABS(F7)))</f>
        <v>8.3144368858654574E-2</v>
      </c>
      <c r="L7" s="100" t="s">
        <v>189</v>
      </c>
      <c r="M7" s="226" t="s">
        <v>190</v>
      </c>
    </row>
    <row r="8" spans="1:13" ht="20.25" customHeight="1" x14ac:dyDescent="0.25">
      <c r="C8" s="8"/>
      <c r="K8" s="8"/>
      <c r="L8" s="8"/>
    </row>
    <row r="9" spans="1:13" s="8" customFormat="1" ht="20.25" customHeight="1" x14ac:dyDescent="0.25">
      <c r="C9" s="350" t="s">
        <v>191</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44" t="str">
        <f>F6</f>
        <v>Fall 2015</v>
      </c>
      <c r="G35" s="44" t="str">
        <f>G6</f>
        <v>Fall 2016</v>
      </c>
      <c r="H35" s="44" t="str">
        <f>H6</f>
        <v>Fall 2017</v>
      </c>
      <c r="I35" s="44" t="str">
        <f>I6</f>
        <v>Fall 2018</v>
      </c>
      <c r="J35" s="44" t="str">
        <f>J6</f>
        <v>Fall 2019</v>
      </c>
      <c r="K35" s="164" t="s">
        <v>162</v>
      </c>
    </row>
    <row r="36" spans="3:11" ht="12" customHeight="1" x14ac:dyDescent="0.25">
      <c r="E36" s="50" t="s">
        <v>192</v>
      </c>
      <c r="F36" s="209">
        <v>3852</v>
      </c>
      <c r="G36" s="210">
        <v>4034.5</v>
      </c>
      <c r="H36" s="210">
        <v>4037</v>
      </c>
      <c r="I36" s="210">
        <v>4073</v>
      </c>
      <c r="J36" s="211">
        <v>4005.5</v>
      </c>
      <c r="K36" s="72">
        <f>((J36-F36)/ABS(F36))</f>
        <v>3.9849428868120457E-2</v>
      </c>
    </row>
    <row r="37" spans="3:11" ht="12" customHeight="1" x14ac:dyDescent="0.25">
      <c r="E37" s="50" t="s">
        <v>193</v>
      </c>
      <c r="F37" s="212">
        <v>2388.5</v>
      </c>
      <c r="G37" s="213">
        <v>2354.5</v>
      </c>
      <c r="H37" s="213">
        <v>2328.5</v>
      </c>
      <c r="I37" s="213">
        <v>2318</v>
      </c>
      <c r="J37" s="214">
        <v>2252</v>
      </c>
      <c r="K37" s="73">
        <f>((J37-F37)/ABS(F37))</f>
        <v>-5.7148838182960016E-2</v>
      </c>
    </row>
    <row r="38" spans="3:11" ht="12" customHeight="1" x14ac:dyDescent="0.25">
      <c r="E38" s="50" t="s">
        <v>194</v>
      </c>
      <c r="F38" s="212">
        <v>1493.5</v>
      </c>
      <c r="G38" s="213">
        <v>1476</v>
      </c>
      <c r="H38" s="213">
        <v>1464</v>
      </c>
      <c r="I38" s="213">
        <v>1460.5</v>
      </c>
      <c r="J38" s="214">
        <v>1417</v>
      </c>
      <c r="K38" s="73">
        <f>((J38-F38)/ABS(F38))</f>
        <v>-5.1221961834616671E-2</v>
      </c>
    </row>
    <row r="39" spans="3:11" ht="12" customHeight="1" x14ac:dyDescent="0.25">
      <c r="E39" s="50" t="s">
        <v>195</v>
      </c>
      <c r="F39" s="212">
        <v>721</v>
      </c>
      <c r="G39" s="213">
        <v>721</v>
      </c>
      <c r="H39" s="213">
        <v>723</v>
      </c>
      <c r="I39" s="213">
        <v>714</v>
      </c>
      <c r="J39" s="214">
        <v>690</v>
      </c>
      <c r="K39" s="73">
        <f>((J39-F39)/ABS(F39))</f>
        <v>-4.2995839112343968E-2</v>
      </c>
    </row>
    <row r="40" spans="3:11" ht="12" customHeight="1" x14ac:dyDescent="0.25">
      <c r="E40" s="50" t="s">
        <v>170</v>
      </c>
      <c r="F40" s="215">
        <v>1653</v>
      </c>
      <c r="G40" s="216">
        <v>1658</v>
      </c>
      <c r="H40" s="216">
        <v>1613</v>
      </c>
      <c r="I40" s="216">
        <v>1580</v>
      </c>
      <c r="J40" s="217">
        <v>1558</v>
      </c>
      <c r="K40" s="73">
        <f>((J40-F40)/ABS(F40))</f>
        <v>-5.7471264367816091E-2</v>
      </c>
    </row>
    <row r="41" spans="3:11" s="59" customFormat="1" ht="12" customHeight="1" x14ac:dyDescent="0.25">
      <c r="E41" s="45" t="s">
        <v>132</v>
      </c>
      <c r="F41" s="102">
        <v>1323</v>
      </c>
      <c r="G41" s="103">
        <v>1252</v>
      </c>
      <c r="H41" s="103">
        <v>1359</v>
      </c>
      <c r="I41" s="103">
        <v>1394</v>
      </c>
      <c r="J41" s="104">
        <v>1433</v>
      </c>
      <c r="K41" s="71">
        <f>IF(ISERROR((J41-F41)/ABS(F41)),"NA", IF(((J41-F41)/ABS(F41))=-1, "NA", (J41-F41)/ABS(F41)))</f>
        <v>8.3144368858654574E-2</v>
      </c>
    </row>
    <row r="42" spans="3:11" s="59" customFormat="1" ht="12" hidden="1" customHeight="1" x14ac:dyDescent="0.25">
      <c r="E42" s="58"/>
      <c r="F42" s="229"/>
      <c r="G42" s="229"/>
      <c r="H42" s="229"/>
      <c r="I42" s="229"/>
      <c r="J42" s="229"/>
      <c r="K42" s="68"/>
    </row>
    <row r="43" spans="3:11" s="59" customFormat="1" ht="28.5" customHeight="1" x14ac:dyDescent="0.25">
      <c r="E43" s="60"/>
      <c r="F43" s="85"/>
      <c r="G43" s="85"/>
      <c r="H43" s="85"/>
      <c r="I43" s="85"/>
      <c r="J43" s="85"/>
      <c r="K43" s="230"/>
    </row>
    <row r="44" spans="3:11" s="8" customFormat="1" ht="15" customHeight="1" x14ac:dyDescent="0.3">
      <c r="C44" s="51" t="s">
        <v>196</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8"/>
      <c r="O58" s="218"/>
      <c r="P58" s="218"/>
      <c r="Q58" s="218"/>
      <c r="R58" s="218"/>
    </row>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43" customFormat="1" ht="27" customHeight="1" x14ac:dyDescent="0.25">
      <c r="F70" s="105" t="str">
        <f>F6</f>
        <v>Fall 2015</v>
      </c>
      <c r="G70" s="105" t="str">
        <f>G6</f>
        <v>Fall 2016</v>
      </c>
      <c r="H70" s="105" t="str">
        <f>H6</f>
        <v>Fall 2017</v>
      </c>
      <c r="I70" s="105" t="str">
        <f>I6</f>
        <v>Fall 2018</v>
      </c>
      <c r="J70" s="105" t="str">
        <f>J6</f>
        <v>Fall 2019</v>
      </c>
      <c r="K70" s="164" t="s">
        <v>162</v>
      </c>
    </row>
    <row r="71" spans="5:11" x14ac:dyDescent="0.25">
      <c r="E71" s="50" t="s">
        <v>197</v>
      </c>
      <c r="F71" s="219">
        <v>3950.5</v>
      </c>
      <c r="G71" s="220">
        <v>4096.5</v>
      </c>
      <c r="H71" s="220">
        <v>4138</v>
      </c>
      <c r="I71" s="220">
        <v>4114.5</v>
      </c>
      <c r="J71" s="221">
        <v>3954</v>
      </c>
      <c r="K71" s="72">
        <f>((J71-F71)/ABS(F71))</f>
        <v>8.8596380205037341E-4</v>
      </c>
    </row>
    <row r="72" spans="5:11" x14ac:dyDescent="0.25">
      <c r="E72" s="50" t="s">
        <v>198</v>
      </c>
      <c r="F72" s="222">
        <v>2203.5</v>
      </c>
      <c r="G72" s="223">
        <v>2224</v>
      </c>
      <c r="H72" s="223">
        <v>2180</v>
      </c>
      <c r="I72" s="223">
        <v>2088.5</v>
      </c>
      <c r="J72" s="224">
        <v>2070.5</v>
      </c>
      <c r="K72" s="73">
        <f>((J72-F72)/ABS(F72))</f>
        <v>-6.0358520535511689E-2</v>
      </c>
    </row>
    <row r="73" spans="5:11" x14ac:dyDescent="0.25">
      <c r="E73" s="50" t="s">
        <v>199</v>
      </c>
      <c r="F73" s="222">
        <v>1371</v>
      </c>
      <c r="G73" s="223">
        <v>1321.5</v>
      </c>
      <c r="H73" s="223">
        <v>1361</v>
      </c>
      <c r="I73" s="223">
        <v>1387</v>
      </c>
      <c r="J73" s="224">
        <v>1407.5</v>
      </c>
      <c r="K73" s="73">
        <f>((J73-F73)/ABS(F73))</f>
        <v>2.6622902990517869E-2</v>
      </c>
    </row>
    <row r="74" spans="5:11" x14ac:dyDescent="0.25">
      <c r="E74" s="50" t="s">
        <v>200</v>
      </c>
      <c r="F74" s="222">
        <v>700.5</v>
      </c>
      <c r="G74" s="223">
        <v>723</v>
      </c>
      <c r="H74" s="223">
        <v>735</v>
      </c>
      <c r="I74" s="223">
        <v>735.5</v>
      </c>
      <c r="J74" s="224">
        <v>709</v>
      </c>
      <c r="K74" s="73">
        <f>((J74-F74)/ABS(F74))</f>
        <v>1.2134189864382585E-2</v>
      </c>
    </row>
    <row r="75" spans="5:11" x14ac:dyDescent="0.25">
      <c r="E75" s="50" t="s">
        <v>170</v>
      </c>
      <c r="F75" s="231">
        <v>1653</v>
      </c>
      <c r="G75" s="232">
        <v>1658</v>
      </c>
      <c r="H75" s="232">
        <v>1613</v>
      </c>
      <c r="I75" s="232">
        <v>1580</v>
      </c>
      <c r="J75" s="233">
        <v>1558</v>
      </c>
      <c r="K75" s="73">
        <f>((J75-F75)/ABS(F75))</f>
        <v>-5.7471264367816091E-2</v>
      </c>
    </row>
    <row r="76" spans="5:11" x14ac:dyDescent="0.25">
      <c r="E76" s="45" t="s">
        <v>132</v>
      </c>
      <c r="F76" s="102">
        <v>1323</v>
      </c>
      <c r="G76" s="103">
        <v>1252</v>
      </c>
      <c r="H76" s="103">
        <v>1359</v>
      </c>
      <c r="I76" s="103">
        <v>1394</v>
      </c>
      <c r="J76" s="104">
        <v>1433</v>
      </c>
      <c r="K76" s="71">
        <f>IF(ISERROR((J76-F76)/ABS(F76)),"NA", IF(((J76-F76)/ABS(F76))=-1, "NA", (J76-F76)/ABS(F76)))</f>
        <v>8.3144368858654574E-2</v>
      </c>
    </row>
  </sheetData>
  <sheetProtection algorithmName="SHA-512" hashValue="uIpoli61sTmgo8yrCSciBRZWI0sMqLcvNMIx9fYHrPXDpIy3MOISF/OeacbXmGZhrGL8pTBRRkYdu4ak59WaDg==" saltValue="tj+4VSZaJ83nw97XlYu/PA==" spinCount="100000" sheet="1" scenarios="1"/>
  <mergeCells count="3">
    <mergeCell ref="C4:M4"/>
    <mergeCell ref="C9:M9"/>
    <mergeCell ref="B2:M2"/>
  </mergeCells>
  <phoneticPr fontId="0" type="noConversion"/>
  <printOptions horizontalCentered="1"/>
  <pageMargins left="0.75" right="0.75" top="0.5" bottom="1" header="0.5" footer="0.5"/>
  <pageSetup scale="65" firstPageNumber="3" orientation="portrait" r:id="rId1"/>
  <headerFooter alignWithMargins="0">
    <oddFooter>&amp;L&amp;12&amp;K000000CIC Key Indicators Tool: Part A&amp;C&amp;12 &amp;K0000002021&amp;R&amp;12&amp;K000000&amp;P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autoPageBreaks="0" fitToPage="1"/>
  </sheetPr>
  <dimension ref="A1:S75"/>
  <sheetViews>
    <sheetView showGridLines="0" showRowColHeaders="0" topLeftCell="A19" zoomScale="90" zoomScaleNormal="90" zoomScalePageLayoutView="84"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6.6640625" style="11" customWidth="1"/>
    <col min="15" max="19" width="8.44140625" style="11" customWidth="1"/>
    <col min="20" max="20" width="13.109375" style="11" customWidth="1"/>
    <col min="21" max="16384" width="8.88671875" style="11"/>
  </cols>
  <sheetData>
    <row r="1" spans="1:19" ht="18.75" customHeight="1" x14ac:dyDescent="0.25">
      <c r="A1" s="114"/>
    </row>
    <row r="2" spans="1:19" s="41" customFormat="1" ht="22.5" customHeight="1" x14ac:dyDescent="0.4">
      <c r="B2" s="351" t="s">
        <v>217</v>
      </c>
      <c r="C2" s="351"/>
      <c r="D2" s="351"/>
      <c r="E2" s="351"/>
      <c r="F2" s="351"/>
      <c r="G2" s="351"/>
      <c r="H2" s="351"/>
      <c r="I2" s="351"/>
      <c r="J2" s="351"/>
      <c r="K2" s="351"/>
      <c r="L2" s="351"/>
      <c r="M2" s="351"/>
      <c r="N2" s="69"/>
    </row>
    <row r="3" spans="1:19" ht="20.25" customHeight="1" x14ac:dyDescent="0.25"/>
    <row r="4" spans="1:19" s="8" customFormat="1" ht="18" customHeight="1" x14ac:dyDescent="0.3">
      <c r="C4" s="345" t="s">
        <v>218</v>
      </c>
      <c r="D4" s="345"/>
      <c r="E4" s="345"/>
      <c r="F4" s="345"/>
      <c r="G4" s="345"/>
      <c r="H4" s="345"/>
      <c r="I4" s="345"/>
      <c r="J4" s="345"/>
      <c r="K4" s="345"/>
      <c r="L4" s="345"/>
      <c r="M4" s="345"/>
      <c r="N4" s="1"/>
    </row>
    <row r="5" spans="1:19" s="8" customFormat="1" ht="15" customHeight="1" x14ac:dyDescent="0.3">
      <c r="C5" s="163"/>
      <c r="D5" s="163"/>
      <c r="E5" s="163"/>
      <c r="F5" s="163"/>
      <c r="G5" s="163"/>
      <c r="H5" s="163"/>
      <c r="I5" s="163"/>
      <c r="J5" s="163"/>
      <c r="K5" s="163"/>
      <c r="L5" s="163"/>
      <c r="M5" s="163"/>
    </row>
    <row r="6" spans="1:19" s="8" customFormat="1" ht="23.25" customHeight="1" x14ac:dyDescent="0.25">
      <c r="C6" s="42"/>
      <c r="D6" s="43"/>
      <c r="E6" s="43"/>
      <c r="F6" s="44" t="s">
        <v>124</v>
      </c>
      <c r="G6" s="44" t="s">
        <v>125</v>
      </c>
      <c r="H6" s="44" t="s">
        <v>126</v>
      </c>
      <c r="I6" s="44" t="s">
        <v>127</v>
      </c>
      <c r="J6" s="44" t="s">
        <v>128</v>
      </c>
      <c r="K6" s="164" t="s">
        <v>162</v>
      </c>
    </row>
    <row r="7" spans="1:19" s="8" customFormat="1" ht="15" customHeight="1" x14ac:dyDescent="0.25">
      <c r="C7" s="42"/>
      <c r="D7" s="11"/>
      <c r="E7" s="45" t="s">
        <v>132</v>
      </c>
      <c r="F7" s="102">
        <v>395</v>
      </c>
      <c r="G7" s="103">
        <v>377</v>
      </c>
      <c r="H7" s="103">
        <v>416</v>
      </c>
      <c r="I7" s="103">
        <v>364</v>
      </c>
      <c r="J7" s="234">
        <v>419</v>
      </c>
      <c r="K7" s="71">
        <f>IF(ISERROR((J7-F7)/ABS(F7)),"NA", IF(((J7-F7)/ABS(F7))=-1, "NA", (J7-F7)/ABS(F7)))</f>
        <v>6.0759493670886074E-2</v>
      </c>
    </row>
    <row r="8" spans="1:19" s="8" customFormat="1" ht="20.25" customHeight="1" x14ac:dyDescent="0.25">
      <c r="D8" s="78"/>
      <c r="P8" s="47"/>
      <c r="R8" s="47"/>
      <c r="S8" s="47"/>
    </row>
    <row r="9" spans="1:19" ht="20.25" customHeight="1" x14ac:dyDescent="0.3">
      <c r="C9" s="350" t="s">
        <v>219</v>
      </c>
      <c r="D9" s="350"/>
      <c r="E9" s="350"/>
      <c r="F9" s="350"/>
      <c r="G9" s="350"/>
      <c r="H9" s="350"/>
      <c r="I9" s="350"/>
      <c r="J9" s="350"/>
      <c r="K9" s="350"/>
      <c r="L9" s="350"/>
      <c r="M9" s="350"/>
      <c r="N9" s="1"/>
    </row>
    <row r="10" spans="1:19" ht="15" customHeight="1" x14ac:dyDescent="0.25">
      <c r="C10" s="42"/>
    </row>
    <row r="11" spans="1:19" x14ac:dyDescent="0.25">
      <c r="M11" s="48"/>
      <c r="N11" s="48"/>
      <c r="O11" s="48"/>
      <c r="P11" s="48"/>
      <c r="Q11" s="48"/>
      <c r="R11" s="49"/>
    </row>
    <row r="12" spans="1:19" x14ac:dyDescent="0.25">
      <c r="M12" s="48"/>
      <c r="N12" s="48"/>
      <c r="O12" s="48"/>
      <c r="P12" s="48"/>
      <c r="Q12" s="48"/>
    </row>
    <row r="13" spans="1:19" x14ac:dyDescent="0.25">
      <c r="M13" s="48"/>
      <c r="N13" s="48"/>
      <c r="O13" s="48"/>
      <c r="P13" s="48"/>
      <c r="Q13" s="48"/>
      <c r="R13" s="48"/>
    </row>
    <row r="14" spans="1:19" x14ac:dyDescent="0.25">
      <c r="N14" s="49"/>
      <c r="P14" s="49"/>
      <c r="Q14" s="49"/>
      <c r="R14" s="49"/>
    </row>
    <row r="17" spans="14:18" x14ac:dyDescent="0.25">
      <c r="N17" s="49"/>
      <c r="O17" s="49"/>
      <c r="P17" s="49"/>
      <c r="Q17" s="49"/>
      <c r="R17" s="49"/>
    </row>
    <row r="20" spans="14:18" x14ac:dyDescent="0.25">
      <c r="N20" s="49"/>
      <c r="O20" s="49"/>
      <c r="P20" s="49"/>
      <c r="Q20" s="49"/>
      <c r="R20" s="49"/>
    </row>
    <row r="22" spans="14:18" ht="13.5" customHeight="1" x14ac:dyDescent="0.25"/>
    <row r="23" spans="14:18" ht="13.5" customHeight="1" x14ac:dyDescent="0.25">
      <c r="O23" s="49"/>
      <c r="P23" s="49"/>
      <c r="Q23" s="49"/>
      <c r="R23" s="49"/>
    </row>
    <row r="26" spans="14:18" x14ac:dyDescent="0.25">
      <c r="O26" s="49"/>
      <c r="P26" s="49"/>
      <c r="Q26" s="49"/>
      <c r="R26" s="49"/>
    </row>
    <row r="29" spans="14:18" x14ac:dyDescent="0.25">
      <c r="O29" s="49"/>
      <c r="P29" s="49"/>
      <c r="Q29" s="49"/>
      <c r="R29" s="49"/>
    </row>
    <row r="32" spans="14:18" x14ac:dyDescent="0.25">
      <c r="N32" s="49"/>
      <c r="O32" s="49"/>
      <c r="Q32" s="49"/>
      <c r="R32" s="49"/>
    </row>
    <row r="35" spans="3:14" s="43" customFormat="1" ht="24.9" customHeight="1" x14ac:dyDescent="0.25">
      <c r="F35" s="65" t="str">
        <f>F6</f>
        <v>Fall 2015</v>
      </c>
      <c r="G35" s="44" t="str">
        <f>G6</f>
        <v>Fall 2016</v>
      </c>
      <c r="H35" s="44" t="str">
        <f>H6</f>
        <v>Fall 2017</v>
      </c>
      <c r="I35" s="44" t="str">
        <f>I6</f>
        <v>Fall 2018</v>
      </c>
      <c r="J35" s="44" t="str">
        <f>J6</f>
        <v>Fall 2019</v>
      </c>
      <c r="K35" s="66" t="s">
        <v>162</v>
      </c>
    </row>
    <row r="36" spans="3:14" ht="12.75" customHeight="1" x14ac:dyDescent="0.25">
      <c r="E36" s="50" t="s">
        <v>220</v>
      </c>
      <c r="F36" s="219">
        <v>261.5</v>
      </c>
      <c r="G36" s="220">
        <v>262</v>
      </c>
      <c r="H36" s="220">
        <v>260</v>
      </c>
      <c r="I36" s="220">
        <v>279.5</v>
      </c>
      <c r="J36" s="221">
        <v>279.5</v>
      </c>
      <c r="K36" s="72">
        <f t="shared" ref="K36:K42" si="0">(J36-F36)/ABS(F36)</f>
        <v>6.8833652007648183E-2</v>
      </c>
    </row>
    <row r="37" spans="3:14" ht="12.75" customHeight="1" x14ac:dyDescent="0.25">
      <c r="E37" s="50" t="s">
        <v>221</v>
      </c>
      <c r="F37" s="222">
        <v>417.5</v>
      </c>
      <c r="G37" s="223">
        <v>420.5</v>
      </c>
      <c r="H37" s="223">
        <v>418</v>
      </c>
      <c r="I37" s="223">
        <v>418.5</v>
      </c>
      <c r="J37" s="224">
        <v>400</v>
      </c>
      <c r="K37" s="73">
        <f t="shared" si="0"/>
        <v>-4.1916167664670656E-2</v>
      </c>
    </row>
    <row r="38" spans="3:14" ht="12.75" customHeight="1" x14ac:dyDescent="0.25">
      <c r="E38" s="50" t="s">
        <v>166</v>
      </c>
      <c r="F38" s="222">
        <v>356</v>
      </c>
      <c r="G38" s="223">
        <v>355</v>
      </c>
      <c r="H38" s="223">
        <v>343</v>
      </c>
      <c r="I38" s="223">
        <v>347</v>
      </c>
      <c r="J38" s="224">
        <v>340</v>
      </c>
      <c r="K38" s="73">
        <f t="shared" si="0"/>
        <v>-4.49438202247191E-2</v>
      </c>
    </row>
    <row r="39" spans="3:14" ht="12.75" customHeight="1" x14ac:dyDescent="0.25">
      <c r="E39" s="50" t="s">
        <v>222</v>
      </c>
      <c r="F39" s="222">
        <v>500</v>
      </c>
      <c r="G39" s="223">
        <v>510</v>
      </c>
      <c r="H39" s="223">
        <v>492</v>
      </c>
      <c r="I39" s="223">
        <v>508</v>
      </c>
      <c r="J39" s="224">
        <v>498</v>
      </c>
      <c r="K39" s="73">
        <f t="shared" si="0"/>
        <v>-4.0000000000000001E-3</v>
      </c>
    </row>
    <row r="40" spans="3:14" ht="12.75" customHeight="1" x14ac:dyDescent="0.25">
      <c r="E40" s="50" t="s">
        <v>168</v>
      </c>
      <c r="F40" s="222">
        <v>280</v>
      </c>
      <c r="G40" s="223">
        <v>287</v>
      </c>
      <c r="H40" s="223">
        <v>301</v>
      </c>
      <c r="I40" s="223">
        <v>295</v>
      </c>
      <c r="J40" s="224">
        <v>285</v>
      </c>
      <c r="K40" s="73">
        <f t="shared" si="0"/>
        <v>1.7857142857142856E-2</v>
      </c>
    </row>
    <row r="41" spans="3:14" ht="12.75" customHeight="1" x14ac:dyDescent="0.25">
      <c r="E41" s="50" t="s">
        <v>223</v>
      </c>
      <c r="F41" s="222">
        <v>244</v>
      </c>
      <c r="G41" s="223">
        <v>266</v>
      </c>
      <c r="H41" s="223">
        <v>269.5</v>
      </c>
      <c r="I41" s="223">
        <v>261</v>
      </c>
      <c r="J41" s="224">
        <v>245.5</v>
      </c>
      <c r="K41" s="73">
        <f t="shared" si="0"/>
        <v>6.1475409836065573E-3</v>
      </c>
    </row>
    <row r="42" spans="3:14" ht="12.75" customHeight="1" x14ac:dyDescent="0.25">
      <c r="E42" s="50" t="s">
        <v>170</v>
      </c>
      <c r="F42" s="231">
        <v>334</v>
      </c>
      <c r="G42" s="232">
        <v>341</v>
      </c>
      <c r="H42" s="232">
        <v>336</v>
      </c>
      <c r="I42" s="232">
        <v>331</v>
      </c>
      <c r="J42" s="233">
        <v>332</v>
      </c>
      <c r="K42" s="131">
        <f t="shared" si="0"/>
        <v>-5.9880239520958087E-3</v>
      </c>
    </row>
    <row r="43" spans="3:14" ht="20.25" customHeight="1" x14ac:dyDescent="0.25"/>
    <row r="44" spans="3:14" ht="30" customHeight="1" x14ac:dyDescent="0.3">
      <c r="C44" s="343" t="s">
        <v>224</v>
      </c>
      <c r="D44" s="343"/>
      <c r="E44" s="343"/>
      <c r="F44" s="343"/>
      <c r="G44" s="343"/>
      <c r="H44" s="343"/>
      <c r="I44" s="343"/>
      <c r="J44" s="343"/>
      <c r="K44" s="343"/>
      <c r="L44" s="343"/>
      <c r="M44" s="343"/>
      <c r="N44" s="1"/>
    </row>
    <row r="45" spans="3:14" ht="13.8" x14ac:dyDescent="0.25">
      <c r="C45" s="42"/>
    </row>
    <row r="54" spans="14:18" x14ac:dyDescent="0.25">
      <c r="N54" s="218"/>
      <c r="O54" s="218"/>
      <c r="P54" s="218"/>
      <c r="Q54" s="218"/>
      <c r="R54" s="218"/>
    </row>
    <row r="70" spans="4:12" ht="24.9" customHeight="1" x14ac:dyDescent="0.25">
      <c r="D70" s="43"/>
      <c r="E70" s="43"/>
      <c r="F70" s="44" t="str">
        <f>F6</f>
        <v>Fall 2015</v>
      </c>
      <c r="G70" s="44" t="str">
        <f>G6</f>
        <v>Fall 2016</v>
      </c>
      <c r="H70" s="44" t="str">
        <f>H6</f>
        <v>Fall 2017</v>
      </c>
      <c r="I70" s="44" t="str">
        <f>I6</f>
        <v>Fall 2018</v>
      </c>
      <c r="J70" s="44" t="str">
        <f>J6</f>
        <v>Fall 2019</v>
      </c>
      <c r="K70" s="66" t="s">
        <v>162</v>
      </c>
      <c r="L70" s="43"/>
    </row>
    <row r="71" spans="4:12" x14ac:dyDescent="0.25">
      <c r="E71" s="50" t="s">
        <v>172</v>
      </c>
      <c r="F71" s="219">
        <v>356.75</v>
      </c>
      <c r="G71" s="220">
        <v>372.5</v>
      </c>
      <c r="H71" s="220">
        <v>363</v>
      </c>
      <c r="I71" s="220">
        <v>382</v>
      </c>
      <c r="J71" s="221">
        <v>364.5</v>
      </c>
      <c r="K71" s="72">
        <f>(J71-F71)/ABS(F71)</f>
        <v>2.1723896285914507E-2</v>
      </c>
    </row>
    <row r="72" spans="4:12" x14ac:dyDescent="0.25">
      <c r="E72" s="50" t="s">
        <v>173</v>
      </c>
      <c r="F72" s="222">
        <v>244</v>
      </c>
      <c r="G72" s="223">
        <v>266</v>
      </c>
      <c r="H72" s="223">
        <v>269.5</v>
      </c>
      <c r="I72" s="223">
        <v>261</v>
      </c>
      <c r="J72" s="224">
        <v>245.5</v>
      </c>
      <c r="K72" s="73">
        <f>(J72-F72)/ABS(F72)</f>
        <v>6.1475409836065573E-3</v>
      </c>
    </row>
    <row r="73" spans="4:12" x14ac:dyDescent="0.25">
      <c r="E73" s="50" t="s">
        <v>174</v>
      </c>
      <c r="F73" s="222">
        <v>153.25</v>
      </c>
      <c r="G73" s="223">
        <v>152.5</v>
      </c>
      <c r="H73" s="223">
        <v>170.5</v>
      </c>
      <c r="I73" s="223">
        <v>151</v>
      </c>
      <c r="J73" s="224">
        <v>144.75</v>
      </c>
      <c r="K73" s="73">
        <f>(J73-F73)/ABS(F73)</f>
        <v>-5.5464926590538338E-2</v>
      </c>
    </row>
    <row r="74" spans="4:12" x14ac:dyDescent="0.25">
      <c r="E74" s="50" t="s">
        <v>170</v>
      </c>
      <c r="F74" s="231">
        <v>334</v>
      </c>
      <c r="G74" s="232">
        <v>341</v>
      </c>
      <c r="H74" s="232">
        <v>336</v>
      </c>
      <c r="I74" s="232">
        <v>331</v>
      </c>
      <c r="J74" s="233">
        <v>332</v>
      </c>
      <c r="K74" s="131">
        <f>(J74-F74)/ABS(F74)</f>
        <v>-5.9880239520958087E-3</v>
      </c>
    </row>
    <row r="75" spans="4:12" s="52" customFormat="1" x14ac:dyDescent="0.25">
      <c r="E75" s="45" t="s">
        <v>132</v>
      </c>
      <c r="F75" s="102">
        <v>395</v>
      </c>
      <c r="G75" s="103">
        <v>377</v>
      </c>
      <c r="H75" s="103">
        <v>416</v>
      </c>
      <c r="I75" s="103">
        <v>364</v>
      </c>
      <c r="J75" s="234">
        <v>419</v>
      </c>
      <c r="K75" s="71">
        <f>IF(ISERROR((J75-F75)/ABS(F75)),"NA", IF(((J75-F75)/ABS(F75))=-1, "NA", (J75-F75)/ABS(F75)))</f>
        <v>6.0759493670886074E-2</v>
      </c>
    </row>
  </sheetData>
  <sheetProtection algorithmName="SHA-512" hashValue="coX5QJS5YC3/qHchkN6zuuR+w2NBPRHKyBblWEHfq4n3wUaWK+l6ikF0Mmdj1Qb+SwVtA/OQ5VRVDIIQD6Pabg==" saltValue="112EDZzuefs5CaAGeHIE1Q==" spinCount="100000" sheet="1" scenarios="1"/>
  <mergeCells count="4">
    <mergeCell ref="C44:M44"/>
    <mergeCell ref="C4:M4"/>
    <mergeCell ref="B2:M2"/>
    <mergeCell ref="C9:M9"/>
  </mergeCells>
  <phoneticPr fontId="0" type="noConversion"/>
  <printOptions horizontalCentered="1"/>
  <pageMargins left="0.75" right="0.75" top="0.5" bottom="1" header="0.5" footer="0.5"/>
  <pageSetup orientation="portrait" r:id="rId1"/>
  <headerFooter alignWithMargins="0">
    <oddFooter>&amp;L&amp;12&amp;K000000CIC Key Indicators Tool: Part A&amp;C&amp;12 &amp;K0000002021&amp;R&amp;12&amp;K000000&amp;P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R82"/>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7.44140625" style="11" customWidth="1"/>
    <col min="15" max="19" width="8.44140625" style="11" customWidth="1"/>
    <col min="20" max="20" width="13.109375" style="11" customWidth="1"/>
    <col min="21" max="16384" width="8.88671875" style="11"/>
  </cols>
  <sheetData>
    <row r="1" spans="1:13" ht="18.75" customHeight="1" x14ac:dyDescent="0.25">
      <c r="A1" s="114"/>
    </row>
    <row r="2" spans="1:13" s="53" customFormat="1" ht="23.25" customHeight="1" x14ac:dyDescent="0.4">
      <c r="B2" s="351" t="s">
        <v>225</v>
      </c>
      <c r="C2" s="351"/>
      <c r="D2" s="351"/>
      <c r="E2" s="351"/>
      <c r="F2" s="351"/>
      <c r="G2" s="351"/>
      <c r="H2" s="351"/>
      <c r="I2" s="351"/>
      <c r="J2" s="351"/>
      <c r="K2" s="351"/>
      <c r="L2" s="351"/>
      <c r="M2" s="351"/>
    </row>
    <row r="3" spans="1:13" ht="20.25" customHeight="1" x14ac:dyDescent="0.25"/>
    <row r="4" spans="1:13" s="8" customFormat="1" ht="36" customHeight="1" x14ac:dyDescent="0.25">
      <c r="C4" s="345" t="s">
        <v>226</v>
      </c>
      <c r="D4" s="345"/>
      <c r="E4" s="345"/>
      <c r="F4" s="345"/>
      <c r="G4" s="345"/>
      <c r="H4" s="345"/>
      <c r="I4" s="345"/>
      <c r="J4" s="345"/>
      <c r="K4" s="345"/>
      <c r="L4" s="345"/>
      <c r="M4" s="162"/>
    </row>
    <row r="5" spans="1:13" s="8" customFormat="1" ht="20.100000000000001" customHeight="1" x14ac:dyDescent="0.25">
      <c r="C5" s="42"/>
      <c r="K5" s="348" t="s">
        <v>162</v>
      </c>
      <c r="L5" s="346" t="s">
        <v>177</v>
      </c>
      <c r="M5" s="346"/>
    </row>
    <row r="6" spans="1:13" s="8" customFormat="1" ht="15" customHeight="1" x14ac:dyDescent="0.25">
      <c r="C6" s="42"/>
      <c r="E6" s="43"/>
      <c r="F6" s="44" t="s">
        <v>124</v>
      </c>
      <c r="G6" s="44" t="s">
        <v>125</v>
      </c>
      <c r="H6" s="44" t="s">
        <v>126</v>
      </c>
      <c r="I6" s="44" t="s">
        <v>127</v>
      </c>
      <c r="J6" s="44" t="s">
        <v>128</v>
      </c>
      <c r="K6" s="349"/>
      <c r="L6" s="83" t="s">
        <v>178</v>
      </c>
      <c r="M6" s="226" t="s">
        <v>179</v>
      </c>
    </row>
    <row r="7" spans="1:13" s="8" customFormat="1" ht="15" customHeight="1" x14ac:dyDescent="0.25">
      <c r="C7" s="42"/>
      <c r="E7" s="45" t="s">
        <v>132</v>
      </c>
      <c r="F7" s="102">
        <v>395</v>
      </c>
      <c r="G7" s="103">
        <v>377</v>
      </c>
      <c r="H7" s="103">
        <v>416</v>
      </c>
      <c r="I7" s="103">
        <v>364</v>
      </c>
      <c r="J7" s="234">
        <v>419</v>
      </c>
      <c r="K7" s="71">
        <f>IF(ISERROR((J7-F7)/ABS(F7)),"NA", IF(((J7-F7)/ABS(F7))=-1, "NA", (J7-F7)/ABS(F7)))</f>
        <v>6.0759493670886074E-2</v>
      </c>
      <c r="L7" s="100" t="s">
        <v>180</v>
      </c>
      <c r="M7" s="226" t="s">
        <v>181</v>
      </c>
    </row>
    <row r="8" spans="1:13" ht="20.25" customHeight="1" x14ac:dyDescent="0.25">
      <c r="C8" s="8"/>
      <c r="D8" s="78"/>
      <c r="E8" s="8"/>
      <c r="F8" s="8"/>
      <c r="G8" s="8"/>
      <c r="H8" s="8"/>
      <c r="I8" s="8"/>
      <c r="J8" s="8"/>
      <c r="K8" s="8"/>
    </row>
    <row r="9" spans="1:13" s="8" customFormat="1" ht="20.25" customHeight="1" x14ac:dyDescent="0.25">
      <c r="C9" s="350" t="s">
        <v>227</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18" ht="12.75" customHeight="1" x14ac:dyDescent="0.25">
      <c r="E17" s="54"/>
      <c r="F17" s="54"/>
      <c r="G17" s="54"/>
      <c r="H17" s="55"/>
    </row>
    <row r="18" spans="5:18" ht="12.75" customHeight="1" x14ac:dyDescent="0.25">
      <c r="E18" s="54"/>
      <c r="F18" s="54"/>
      <c r="G18" s="54"/>
      <c r="H18" s="55"/>
    </row>
    <row r="19" spans="5:18" ht="12.75" customHeight="1" x14ac:dyDescent="0.25">
      <c r="E19" s="54"/>
      <c r="F19" s="54"/>
      <c r="G19" s="54"/>
      <c r="H19" s="55"/>
    </row>
    <row r="20" spans="5:18" ht="12.75" customHeight="1" x14ac:dyDescent="0.25">
      <c r="E20" s="54"/>
      <c r="F20" s="54"/>
      <c r="G20" s="54"/>
      <c r="H20" s="55"/>
      <c r="N20" s="56"/>
      <c r="O20" s="56"/>
      <c r="P20" s="56"/>
      <c r="Q20" s="56"/>
      <c r="R20" s="56"/>
    </row>
    <row r="21" spans="5:18" ht="12.75" customHeight="1" x14ac:dyDescent="0.25">
      <c r="H21" s="55"/>
    </row>
    <row r="22" spans="5:18" ht="12.75" customHeight="1" x14ac:dyDescent="0.25">
      <c r="H22" s="55"/>
    </row>
    <row r="23" spans="5:18" ht="12.75" customHeight="1" x14ac:dyDescent="0.25">
      <c r="H23" s="55"/>
      <c r="N23" s="56"/>
      <c r="O23" s="56"/>
      <c r="P23" s="56"/>
      <c r="Q23" s="56"/>
      <c r="R23" s="56"/>
    </row>
    <row r="24" spans="5:18" ht="12.75" customHeight="1" x14ac:dyDescent="0.25">
      <c r="H24" s="55"/>
    </row>
    <row r="25" spans="5:18" ht="12.75" customHeight="1" x14ac:dyDescent="0.25">
      <c r="E25" s="54"/>
      <c r="F25" s="54"/>
      <c r="G25" s="54"/>
      <c r="H25" s="55"/>
    </row>
    <row r="26" spans="5:18" ht="12.75" customHeight="1" x14ac:dyDescent="0.25">
      <c r="E26" s="54"/>
      <c r="F26" s="54"/>
      <c r="G26" s="54"/>
      <c r="H26" s="55"/>
      <c r="O26" s="49"/>
      <c r="P26" s="49"/>
      <c r="Q26" s="49"/>
    </row>
    <row r="27" spans="5:18" ht="12.75" customHeight="1" x14ac:dyDescent="0.25">
      <c r="E27" s="54"/>
      <c r="F27" s="54"/>
      <c r="G27" s="54"/>
      <c r="H27" s="55"/>
    </row>
    <row r="28" spans="5:18" ht="12.75" customHeight="1" x14ac:dyDescent="0.25">
      <c r="E28" s="54"/>
      <c r="F28" s="54"/>
      <c r="G28" s="54"/>
      <c r="H28" s="55"/>
    </row>
    <row r="29" spans="5:18" ht="12.75" customHeight="1" x14ac:dyDescent="0.25">
      <c r="N29" s="49"/>
      <c r="O29" s="49"/>
      <c r="P29" s="49"/>
      <c r="Q29" s="49"/>
      <c r="R29" s="49"/>
    </row>
    <row r="30" spans="5:18" ht="12.75" customHeight="1" x14ac:dyDescent="0.25"/>
    <row r="31" spans="5:18" ht="12.75" customHeight="1" x14ac:dyDescent="0.25"/>
    <row r="32" spans="5:18" ht="12.75" customHeight="1" x14ac:dyDescent="0.25">
      <c r="N32" s="49"/>
      <c r="O32" s="49"/>
      <c r="P32" s="49"/>
      <c r="Q32" s="49"/>
      <c r="R32" s="49"/>
    </row>
    <row r="33" spans="3:11" ht="12.75" customHeight="1" x14ac:dyDescent="0.25">
      <c r="H33" s="55"/>
    </row>
    <row r="34" spans="3:11" ht="12.75" customHeight="1" x14ac:dyDescent="0.25">
      <c r="H34" s="55"/>
    </row>
    <row r="35" spans="3:11" s="43" customFormat="1" ht="27" customHeight="1" x14ac:dyDescent="0.25">
      <c r="F35" s="44" t="str">
        <f>F6</f>
        <v>Fall 2015</v>
      </c>
      <c r="G35" s="44" t="str">
        <f>G6</f>
        <v>Fall 2016</v>
      </c>
      <c r="H35" s="44" t="str">
        <f>H6</f>
        <v>Fall 2017</v>
      </c>
      <c r="I35" s="44" t="str">
        <f>I6</f>
        <v>Fall 2018</v>
      </c>
      <c r="J35" s="44" t="str">
        <f>J6</f>
        <v>Fall 2019</v>
      </c>
      <c r="K35" s="164" t="s">
        <v>162</v>
      </c>
    </row>
    <row r="36" spans="3:11" ht="12" customHeight="1" x14ac:dyDescent="0.25">
      <c r="E36" s="50" t="s">
        <v>183</v>
      </c>
      <c r="F36" s="219">
        <v>516.5</v>
      </c>
      <c r="G36" s="220">
        <v>514</v>
      </c>
      <c r="H36" s="220">
        <v>519</v>
      </c>
      <c r="I36" s="220">
        <v>536</v>
      </c>
      <c r="J36" s="221">
        <v>497</v>
      </c>
      <c r="K36" s="72">
        <f>((J36-F36)/ABS(F36))</f>
        <v>-3.7754114230396901E-2</v>
      </c>
    </row>
    <row r="37" spans="3:11" ht="12" customHeight="1" x14ac:dyDescent="0.25">
      <c r="E37" s="50" t="s">
        <v>184</v>
      </c>
      <c r="F37" s="222">
        <v>358</v>
      </c>
      <c r="G37" s="223">
        <v>364</v>
      </c>
      <c r="H37" s="223">
        <v>359</v>
      </c>
      <c r="I37" s="223">
        <v>364</v>
      </c>
      <c r="J37" s="224">
        <v>344</v>
      </c>
      <c r="K37" s="73">
        <f>((J37-F37)/ABS(F37))</f>
        <v>-3.9106145251396648E-2</v>
      </c>
    </row>
    <row r="38" spans="3:11" ht="12" customHeight="1" x14ac:dyDescent="0.25">
      <c r="E38" s="50" t="s">
        <v>185</v>
      </c>
      <c r="F38" s="222">
        <v>260</v>
      </c>
      <c r="G38" s="223">
        <v>268</v>
      </c>
      <c r="H38" s="223">
        <v>276</v>
      </c>
      <c r="I38" s="223">
        <v>271</v>
      </c>
      <c r="J38" s="224">
        <v>259</v>
      </c>
      <c r="K38" s="73">
        <f>((J38-F38)/ABS(F38))</f>
        <v>-3.8461538461538464E-3</v>
      </c>
    </row>
    <row r="39" spans="3:11" ht="12" customHeight="1" x14ac:dyDescent="0.25">
      <c r="E39" s="50" t="s">
        <v>186</v>
      </c>
      <c r="F39" s="222">
        <v>248.5</v>
      </c>
      <c r="G39" s="223">
        <v>249</v>
      </c>
      <c r="H39" s="223">
        <v>254</v>
      </c>
      <c r="I39" s="223">
        <v>252.5</v>
      </c>
      <c r="J39" s="224">
        <v>234</v>
      </c>
      <c r="K39" s="73">
        <f>((J39-F39)/ABS(F39))</f>
        <v>-5.8350100603621731E-2</v>
      </c>
    </row>
    <row r="40" spans="3:11" ht="12" customHeight="1" x14ac:dyDescent="0.25">
      <c r="E40" s="50" t="s">
        <v>170</v>
      </c>
      <c r="F40" s="231">
        <v>334</v>
      </c>
      <c r="G40" s="232">
        <v>341</v>
      </c>
      <c r="H40" s="232">
        <v>336</v>
      </c>
      <c r="I40" s="232">
        <v>331</v>
      </c>
      <c r="J40" s="233">
        <v>332</v>
      </c>
      <c r="K40" s="131">
        <f>((J40-F40)/ABS(F40))</f>
        <v>-5.9880239520958087E-3</v>
      </c>
    </row>
    <row r="41" spans="3:11" s="57" customFormat="1" ht="12" customHeight="1" x14ac:dyDescent="0.25">
      <c r="C41" s="52"/>
      <c r="D41" s="227"/>
      <c r="E41" s="45" t="s">
        <v>132</v>
      </c>
      <c r="F41" s="102">
        <v>395</v>
      </c>
      <c r="G41" s="103">
        <v>377</v>
      </c>
      <c r="H41" s="103">
        <v>416</v>
      </c>
      <c r="I41" s="103">
        <v>364</v>
      </c>
      <c r="J41" s="234">
        <v>419</v>
      </c>
      <c r="K41" s="71">
        <f>IF(ISERROR((J41-F41)/ABS(F41)),"NA", IF(((J41-F41)/ABS(F41))=-1, "NA", (J41-F41)/ABS(F41)))</f>
        <v>6.0759493670886074E-2</v>
      </c>
    </row>
    <row r="42" spans="3:11" s="57" customFormat="1" ht="12" hidden="1" customHeight="1" x14ac:dyDescent="0.25">
      <c r="C42" s="52"/>
      <c r="D42" s="227"/>
      <c r="E42" s="58"/>
      <c r="F42" s="67"/>
      <c r="G42" s="67"/>
      <c r="H42" s="67"/>
      <c r="I42" s="67"/>
      <c r="J42" s="67"/>
      <c r="K42" s="68"/>
    </row>
    <row r="43" spans="3:11" s="8" customFormat="1" ht="24.75" customHeight="1" x14ac:dyDescent="0.3">
      <c r="C43" s="51"/>
    </row>
    <row r="44" spans="3:11" s="8" customFormat="1" ht="15" customHeight="1" x14ac:dyDescent="0.3">
      <c r="C44" s="51" t="s">
        <v>228</v>
      </c>
    </row>
    <row r="45" spans="3:11" s="8" customFormat="1" ht="15" customHeight="1" x14ac:dyDescent="0.3">
      <c r="C45" s="5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43" customFormat="1" ht="27" customHeight="1" x14ac:dyDescent="0.25">
      <c r="F70" s="44" t="str">
        <f>F6</f>
        <v>Fall 2015</v>
      </c>
      <c r="G70" s="44" t="str">
        <f>G6</f>
        <v>Fall 2016</v>
      </c>
      <c r="H70" s="44" t="str">
        <f>H6</f>
        <v>Fall 2017</v>
      </c>
      <c r="I70" s="44" t="str">
        <f>I6</f>
        <v>Fall 2018</v>
      </c>
      <c r="J70" s="44" t="str">
        <f>J6</f>
        <v>Fall 2019</v>
      </c>
      <c r="K70" s="164" t="s">
        <v>162</v>
      </c>
      <c r="L70" s="11"/>
      <c r="M70" s="11"/>
    </row>
    <row r="71" spans="5:13" x14ac:dyDescent="0.25">
      <c r="E71" s="50" t="s">
        <v>183</v>
      </c>
      <c r="F71" s="219">
        <v>363</v>
      </c>
      <c r="G71" s="220">
        <v>358</v>
      </c>
      <c r="H71" s="220">
        <v>351.5</v>
      </c>
      <c r="I71" s="220">
        <v>370</v>
      </c>
      <c r="J71" s="221">
        <v>357</v>
      </c>
      <c r="K71" s="72">
        <f>((J71-F71)/ABS(F71))</f>
        <v>-1.6528925619834711E-2</v>
      </c>
    </row>
    <row r="72" spans="5:13" x14ac:dyDescent="0.25">
      <c r="E72" s="50" t="s">
        <v>184</v>
      </c>
      <c r="F72" s="222">
        <v>239</v>
      </c>
      <c r="G72" s="223">
        <v>260</v>
      </c>
      <c r="H72" s="223">
        <v>268</v>
      </c>
      <c r="I72" s="223">
        <v>259</v>
      </c>
      <c r="J72" s="224">
        <v>256</v>
      </c>
      <c r="K72" s="73">
        <f>((J72-F72)/ABS(F72))</f>
        <v>7.1129707112970716E-2</v>
      </c>
    </row>
    <row r="73" spans="5:13" x14ac:dyDescent="0.25">
      <c r="E73" s="50" t="s">
        <v>185</v>
      </c>
      <c r="F73" s="222">
        <v>219</v>
      </c>
      <c r="G73" s="223">
        <v>224</v>
      </c>
      <c r="H73" s="223">
        <v>244.5</v>
      </c>
      <c r="I73" s="223">
        <v>261.5</v>
      </c>
      <c r="J73" s="224">
        <v>210</v>
      </c>
      <c r="K73" s="73">
        <f>((J73-F73)/ABS(F73))</f>
        <v>-4.1095890410958902E-2</v>
      </c>
    </row>
    <row r="74" spans="5:13" x14ac:dyDescent="0.25">
      <c r="E74" s="50" t="s">
        <v>186</v>
      </c>
      <c r="F74" s="222">
        <v>166</v>
      </c>
      <c r="G74" s="223">
        <v>180</v>
      </c>
      <c r="H74" s="223">
        <v>212</v>
      </c>
      <c r="I74" s="223">
        <v>163</v>
      </c>
      <c r="J74" s="224">
        <v>182</v>
      </c>
      <c r="K74" s="73">
        <f>((J74-F74)/ABS(F74))</f>
        <v>9.6385542168674704E-2</v>
      </c>
    </row>
    <row r="75" spans="5:13" x14ac:dyDescent="0.25">
      <c r="E75" s="50" t="s">
        <v>170</v>
      </c>
      <c r="F75" s="231">
        <v>334</v>
      </c>
      <c r="G75" s="232">
        <v>341</v>
      </c>
      <c r="H75" s="232">
        <v>336</v>
      </c>
      <c r="I75" s="232">
        <v>331</v>
      </c>
      <c r="J75" s="233">
        <v>332</v>
      </c>
      <c r="K75" s="131">
        <f>((J75-F75)/ABS(F75))</f>
        <v>-5.9880239520958087E-3</v>
      </c>
    </row>
    <row r="76" spans="5:13" s="52" customFormat="1" x14ac:dyDescent="0.25">
      <c r="E76" s="45" t="s">
        <v>132</v>
      </c>
      <c r="F76" s="102">
        <v>395</v>
      </c>
      <c r="G76" s="103">
        <v>377</v>
      </c>
      <c r="H76" s="103">
        <v>416</v>
      </c>
      <c r="I76" s="103">
        <v>364</v>
      </c>
      <c r="J76" s="234">
        <v>419</v>
      </c>
      <c r="K76" s="71">
        <f>IF(ISERROR((J76-F76)/ABS(F76)),"NA", IF(((J76-F76)/ABS(F76))=-1, "NA", (J76-F76)/ABS(F76)))</f>
        <v>6.0759493670886074E-2</v>
      </c>
    </row>
    <row r="82" spans="8:8" x14ac:dyDescent="0.25">
      <c r="H82" s="11" t="str">
        <f>IF(H48=0,"",H48)</f>
        <v/>
      </c>
    </row>
  </sheetData>
  <sheetProtection algorithmName="SHA-512" hashValue="j3rx9y44DoRQo0g30twuF0ajG9mWO/CSqr+PYtL/r1AkGDm9hRh3VuD6+h89I86c6013EfV6mVagW+HGzVkF8g==" saltValue="tOWSWKeUbqhUjLwNIhvKGw==" spinCount="100000" sheet="1" scenarios="1"/>
  <mergeCells count="5">
    <mergeCell ref="L5:M5"/>
    <mergeCell ref="C9:M9"/>
    <mergeCell ref="B2:M2"/>
    <mergeCell ref="K5:K6"/>
    <mergeCell ref="C4:L4"/>
  </mergeCells>
  <phoneticPr fontId="0" type="noConversion"/>
  <printOptions horizontalCentered="1"/>
  <pageMargins left="0.75" right="0.75" top="0.5" bottom="1" header="0.5" footer="0.5"/>
  <pageSetup scale="61" firstPageNumber="2" orientation="portrait" r:id="rId1"/>
  <headerFooter alignWithMargins="0">
    <oddFooter>&amp;L&amp;12&amp;K000000CIC Key Indicators Tool: Part A&amp;C&amp;12 &amp;K0000002021&amp;R&amp;12&amp;K000000&amp;P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R76"/>
  <sheetViews>
    <sheetView showGridLines="0" showRowColHeaders="0" tabSelected="1" zoomScaleNormal="90" workbookViewId="0">
      <selection activeCell="J31" sqref="J31"/>
    </sheetView>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51" t="s">
        <v>229</v>
      </c>
      <c r="C2" s="351"/>
      <c r="D2" s="351"/>
      <c r="E2" s="351"/>
      <c r="F2" s="351"/>
      <c r="G2" s="351"/>
      <c r="H2" s="351"/>
      <c r="I2" s="351"/>
      <c r="J2" s="351"/>
      <c r="K2" s="351"/>
      <c r="L2" s="351"/>
      <c r="M2" s="351"/>
    </row>
    <row r="3" spans="1:13" ht="20.25" customHeight="1" x14ac:dyDescent="0.25"/>
    <row r="4" spans="1:13" s="8" customFormat="1" ht="36" customHeight="1" x14ac:dyDescent="0.25">
      <c r="C4" s="345" t="s">
        <v>226</v>
      </c>
      <c r="D4" s="345"/>
      <c r="E4" s="345"/>
      <c r="F4" s="345"/>
      <c r="G4" s="345"/>
      <c r="H4" s="345"/>
      <c r="I4" s="345"/>
      <c r="J4" s="345"/>
      <c r="K4" s="345"/>
      <c r="L4" s="345"/>
      <c r="M4" s="345"/>
    </row>
    <row r="5" spans="1:13" s="8" customFormat="1" ht="15" customHeight="1" x14ac:dyDescent="0.25">
      <c r="C5" s="42"/>
    </row>
    <row r="6" spans="1:13" s="8" customFormat="1" ht="27" customHeight="1" x14ac:dyDescent="0.25">
      <c r="C6" s="42"/>
      <c r="E6" s="43"/>
      <c r="F6" s="44" t="s">
        <v>124</v>
      </c>
      <c r="G6" s="44" t="s">
        <v>125</v>
      </c>
      <c r="H6" s="44" t="s">
        <v>126</v>
      </c>
      <c r="I6" s="44" t="s">
        <v>127</v>
      </c>
      <c r="J6" s="44" t="s">
        <v>128</v>
      </c>
      <c r="K6" s="164" t="s">
        <v>162</v>
      </c>
    </row>
    <row r="7" spans="1:13" s="8" customFormat="1" ht="15" customHeight="1" x14ac:dyDescent="0.25">
      <c r="C7" s="42"/>
      <c r="E7" s="45" t="s">
        <v>132</v>
      </c>
      <c r="F7" s="102">
        <v>395</v>
      </c>
      <c r="G7" s="103">
        <v>377</v>
      </c>
      <c r="H7" s="103">
        <v>416</v>
      </c>
      <c r="I7" s="103">
        <v>364</v>
      </c>
      <c r="J7" s="234">
        <v>419</v>
      </c>
      <c r="K7" s="71">
        <f>IF(ISERROR((J7-F7)/ABS(F7)),"NA", IF(((J7-F7)/ABS(F7))=-1, "NA", (J7-F7)/ABS(F7)))</f>
        <v>6.0759493670886074E-2</v>
      </c>
      <c r="L7" s="100" t="s">
        <v>189</v>
      </c>
      <c r="M7" s="226" t="s">
        <v>190</v>
      </c>
    </row>
    <row r="8" spans="1:13" ht="20.25" customHeight="1" x14ac:dyDescent="0.25">
      <c r="C8" s="8"/>
      <c r="K8" s="8"/>
      <c r="L8" s="8"/>
    </row>
    <row r="9" spans="1:13" s="8" customFormat="1" ht="20.25" customHeight="1" x14ac:dyDescent="0.25">
      <c r="C9" s="350" t="s">
        <v>230</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44" t="str">
        <f>F6</f>
        <v>Fall 2015</v>
      </c>
      <c r="G35" s="44" t="str">
        <f>G6</f>
        <v>Fall 2016</v>
      </c>
      <c r="H35" s="44" t="str">
        <f>H6</f>
        <v>Fall 2017</v>
      </c>
      <c r="I35" s="44" t="str">
        <f>I6</f>
        <v>Fall 2018</v>
      </c>
      <c r="J35" s="44" t="str">
        <f>J6</f>
        <v>Fall 2019</v>
      </c>
      <c r="K35" s="164" t="s">
        <v>162</v>
      </c>
    </row>
    <row r="36" spans="3:11" ht="12" customHeight="1" x14ac:dyDescent="0.25">
      <c r="E36" s="50" t="s">
        <v>231</v>
      </c>
      <c r="F36" s="209">
        <v>728</v>
      </c>
      <c r="G36" s="210">
        <v>709</v>
      </c>
      <c r="H36" s="210">
        <v>724.5</v>
      </c>
      <c r="I36" s="210">
        <v>717</v>
      </c>
      <c r="J36" s="211">
        <v>694.5</v>
      </c>
      <c r="K36" s="72">
        <f>((J36-F36)/ABS(F36))</f>
        <v>-4.601648351648352E-2</v>
      </c>
    </row>
    <row r="37" spans="3:11" ht="12" customHeight="1" x14ac:dyDescent="0.25">
      <c r="E37" s="50" t="s">
        <v>193</v>
      </c>
      <c r="F37" s="212">
        <v>515</v>
      </c>
      <c r="G37" s="213">
        <v>513.5</v>
      </c>
      <c r="H37" s="213">
        <v>517</v>
      </c>
      <c r="I37" s="213">
        <v>536</v>
      </c>
      <c r="J37" s="214">
        <v>494</v>
      </c>
      <c r="K37" s="73">
        <f>((J37-F37)/ABS(F37))</f>
        <v>-4.0776699029126215E-2</v>
      </c>
    </row>
    <row r="38" spans="3:11" ht="12" customHeight="1" x14ac:dyDescent="0.25">
      <c r="E38" s="50" t="s">
        <v>232</v>
      </c>
      <c r="F38" s="212">
        <v>313</v>
      </c>
      <c r="G38" s="213">
        <v>324</v>
      </c>
      <c r="H38" s="213">
        <v>326</v>
      </c>
      <c r="I38" s="213">
        <v>320</v>
      </c>
      <c r="J38" s="214">
        <v>318</v>
      </c>
      <c r="K38" s="73">
        <f>((J38-F38)/ABS(F38))</f>
        <v>1.5974440894568689E-2</v>
      </c>
    </row>
    <row r="39" spans="3:11" ht="12" customHeight="1" x14ac:dyDescent="0.25">
      <c r="E39" s="50" t="s">
        <v>233</v>
      </c>
      <c r="F39" s="212">
        <v>158</v>
      </c>
      <c r="G39" s="213">
        <v>154</v>
      </c>
      <c r="H39" s="213">
        <v>157.5</v>
      </c>
      <c r="I39" s="213">
        <v>155.5</v>
      </c>
      <c r="J39" s="214">
        <v>144</v>
      </c>
      <c r="K39" s="73">
        <f>((J39-F39)/ABS(F39))</f>
        <v>-8.8607594936708861E-2</v>
      </c>
    </row>
    <row r="40" spans="3:11" ht="12" customHeight="1" x14ac:dyDescent="0.25">
      <c r="E40" s="50" t="s">
        <v>170</v>
      </c>
      <c r="F40" s="215">
        <v>334</v>
      </c>
      <c r="G40" s="216">
        <v>341</v>
      </c>
      <c r="H40" s="216">
        <v>336</v>
      </c>
      <c r="I40" s="216">
        <v>331</v>
      </c>
      <c r="J40" s="217">
        <v>332</v>
      </c>
      <c r="K40" s="73">
        <f>((J40-F40)/ABS(F40))</f>
        <v>-5.9880239520958087E-3</v>
      </c>
    </row>
    <row r="41" spans="3:11" s="59" customFormat="1" ht="12" customHeight="1" x14ac:dyDescent="0.25">
      <c r="E41" s="45" t="s">
        <v>132</v>
      </c>
      <c r="F41" s="102">
        <v>395</v>
      </c>
      <c r="G41" s="103">
        <v>377</v>
      </c>
      <c r="H41" s="103">
        <v>416</v>
      </c>
      <c r="I41" s="103">
        <v>364</v>
      </c>
      <c r="J41" s="234">
        <v>419</v>
      </c>
      <c r="K41" s="71">
        <f>IF(ISERROR((J41-F41)/ABS(F41)),"NA", IF(((J41-F41)/ABS(F41))=-1, "NA", (J41-F41)/ABS(F41)))</f>
        <v>6.0759493670886074E-2</v>
      </c>
    </row>
    <row r="42" spans="3:11" s="59" customFormat="1" ht="12" hidden="1" customHeight="1" x14ac:dyDescent="0.25">
      <c r="E42" s="58"/>
      <c r="F42" s="229"/>
      <c r="G42" s="229"/>
      <c r="H42" s="229"/>
      <c r="I42" s="229"/>
      <c r="J42" s="229"/>
      <c r="K42" s="68"/>
    </row>
    <row r="43" spans="3:11" s="59" customFormat="1" ht="28.5" customHeight="1" x14ac:dyDescent="0.25">
      <c r="E43" s="60"/>
      <c r="F43" s="85"/>
      <c r="G43" s="85"/>
      <c r="H43" s="85"/>
      <c r="I43" s="85"/>
      <c r="J43" s="85"/>
      <c r="K43" s="230"/>
    </row>
    <row r="44" spans="3:11" s="8" customFormat="1" ht="15" customHeight="1" x14ac:dyDescent="0.3">
      <c r="C44" s="51" t="s">
        <v>234</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8"/>
      <c r="O58" s="218"/>
      <c r="P58" s="218"/>
      <c r="Q58" s="218"/>
      <c r="R58" s="218"/>
    </row>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43" customFormat="1" ht="27" customHeight="1" x14ac:dyDescent="0.25">
      <c r="F70" s="44" t="str">
        <f>F6</f>
        <v>Fall 2015</v>
      </c>
      <c r="G70" s="44" t="str">
        <f>G6</f>
        <v>Fall 2016</v>
      </c>
      <c r="H70" s="44" t="str">
        <f>H6</f>
        <v>Fall 2017</v>
      </c>
      <c r="I70" s="44" t="str">
        <f>I6</f>
        <v>Fall 2018</v>
      </c>
      <c r="J70" s="44" t="str">
        <f>J6</f>
        <v>Fall 2019</v>
      </c>
      <c r="K70" s="164" t="s">
        <v>162</v>
      </c>
    </row>
    <row r="71" spans="5:11" x14ac:dyDescent="0.25">
      <c r="E71" s="50" t="s">
        <v>235</v>
      </c>
      <c r="F71" s="219">
        <v>589</v>
      </c>
      <c r="G71" s="220">
        <v>586</v>
      </c>
      <c r="H71" s="220">
        <v>643</v>
      </c>
      <c r="I71" s="220">
        <v>638</v>
      </c>
      <c r="J71" s="221">
        <v>544</v>
      </c>
      <c r="K71" s="72">
        <f>((J71-F71)/ABS(F71))</f>
        <v>-7.6400679117147707E-2</v>
      </c>
    </row>
    <row r="72" spans="5:11" x14ac:dyDescent="0.25">
      <c r="E72" s="50" t="s">
        <v>198</v>
      </c>
      <c r="F72" s="222">
        <v>402</v>
      </c>
      <c r="G72" s="223">
        <v>381.5</v>
      </c>
      <c r="H72" s="223">
        <v>392.5</v>
      </c>
      <c r="I72" s="223">
        <v>405.5</v>
      </c>
      <c r="J72" s="224">
        <v>360.5</v>
      </c>
      <c r="K72" s="73">
        <f>((J72-F72)/ABS(F72))</f>
        <v>-0.10323383084577115</v>
      </c>
    </row>
    <row r="73" spans="5:11" x14ac:dyDescent="0.25">
      <c r="E73" s="50" t="s">
        <v>199</v>
      </c>
      <c r="F73" s="222">
        <v>274.5</v>
      </c>
      <c r="G73" s="223">
        <v>271.5</v>
      </c>
      <c r="H73" s="223">
        <v>287.5</v>
      </c>
      <c r="I73" s="223">
        <v>282</v>
      </c>
      <c r="J73" s="224">
        <v>287.5</v>
      </c>
      <c r="K73" s="73">
        <f>((J73-F73)/ABS(F73))</f>
        <v>4.7358834244080147E-2</v>
      </c>
    </row>
    <row r="74" spans="5:11" x14ac:dyDescent="0.25">
      <c r="E74" s="50" t="s">
        <v>236</v>
      </c>
      <c r="F74" s="222">
        <v>151</v>
      </c>
      <c r="G74" s="223">
        <v>136</v>
      </c>
      <c r="H74" s="223">
        <v>157</v>
      </c>
      <c r="I74" s="223">
        <v>136</v>
      </c>
      <c r="J74" s="224">
        <v>128</v>
      </c>
      <c r="K74" s="73">
        <f>((J74-F74)/ABS(F74))</f>
        <v>-0.15231788079470199</v>
      </c>
    </row>
    <row r="75" spans="5:11" x14ac:dyDescent="0.25">
      <c r="E75" s="50" t="s">
        <v>170</v>
      </c>
      <c r="F75" s="231">
        <v>334</v>
      </c>
      <c r="G75" s="232">
        <v>341</v>
      </c>
      <c r="H75" s="232">
        <v>336</v>
      </c>
      <c r="I75" s="232">
        <v>331</v>
      </c>
      <c r="J75" s="233">
        <v>332</v>
      </c>
      <c r="K75" s="73">
        <f>((J75-F75)/ABS(F75))</f>
        <v>-5.9880239520958087E-3</v>
      </c>
    </row>
    <row r="76" spans="5:11" x14ac:dyDescent="0.25">
      <c r="E76" s="45" t="s">
        <v>132</v>
      </c>
      <c r="F76" s="102">
        <v>395</v>
      </c>
      <c r="G76" s="103">
        <v>377</v>
      </c>
      <c r="H76" s="103">
        <v>416</v>
      </c>
      <c r="I76" s="103">
        <v>364</v>
      </c>
      <c r="J76" s="234">
        <v>419</v>
      </c>
      <c r="K76" s="71">
        <f>IF(ISERROR((J76-F76)/ABS(F76)),"NA", IF(((J76-F76)/ABS(F76))=-1, "NA", (J76-F76)/ABS(F76)))</f>
        <v>6.0759493670886074E-2</v>
      </c>
    </row>
  </sheetData>
  <sheetProtection algorithmName="SHA-512" hashValue="+Sadc2NDZH7hNpPc9RmS+MFPBxfZNnJolgze0aCnnQP1CFuCr7wJxZpS7nz9pXf8xGHEG4eralCzIITIyHRZ2g==" saltValue="oXr+tfwjH80TKMjzaGzkuQ==" spinCount="100000" sheet="1" scenarios="1"/>
  <mergeCells count="3">
    <mergeCell ref="C4:M4"/>
    <mergeCell ref="C9:M9"/>
    <mergeCell ref="B2:M2"/>
  </mergeCells>
  <phoneticPr fontId="0" type="noConversion"/>
  <printOptions horizontalCentered="1"/>
  <pageMargins left="0.75" right="0.75" top="0.5" bottom="1" header="0.5" footer="0.5"/>
  <pageSetup scale="65" firstPageNumber="3" orientation="portrait" r:id="rId1"/>
  <headerFooter alignWithMargins="0">
    <oddFooter>&amp;L&amp;12&amp;K000000CIC Key Indicators Tool: Part A&amp;C&amp;12 &amp;K0000002021&amp;R&amp;12&amp;K000000&amp;P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8">
    <pageSetUpPr fitToPage="1"/>
  </sheetPr>
  <dimension ref="A1:R78"/>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44" t="s">
        <v>237</v>
      </c>
      <c r="C2" s="344"/>
      <c r="D2" s="344"/>
      <c r="E2" s="344"/>
      <c r="F2" s="344"/>
      <c r="G2" s="344"/>
      <c r="H2" s="344"/>
      <c r="I2" s="344"/>
      <c r="J2" s="344"/>
      <c r="K2" s="344"/>
      <c r="L2" s="344"/>
      <c r="M2" s="344"/>
    </row>
    <row r="3" spans="1:13" ht="20.25" customHeight="1" x14ac:dyDescent="0.25"/>
    <row r="4" spans="1:13" s="8" customFormat="1" ht="36" customHeight="1" x14ac:dyDescent="0.25">
      <c r="C4" s="345" t="s">
        <v>238</v>
      </c>
      <c r="D4" s="345"/>
      <c r="E4" s="345"/>
      <c r="F4" s="345"/>
      <c r="G4" s="345"/>
      <c r="H4" s="345"/>
      <c r="I4" s="345"/>
      <c r="J4" s="345"/>
      <c r="K4" s="345"/>
      <c r="L4" s="345"/>
      <c r="M4" s="345"/>
    </row>
    <row r="5" spans="1:13" s="8" customFormat="1" ht="15" customHeight="1" x14ac:dyDescent="0.25">
      <c r="C5" s="42"/>
    </row>
    <row r="6" spans="1:13" s="8" customFormat="1" ht="27" customHeight="1" x14ac:dyDescent="0.25">
      <c r="C6" s="42"/>
      <c r="E6" s="43"/>
      <c r="F6" s="44" t="s">
        <v>124</v>
      </c>
      <c r="G6" s="44" t="s">
        <v>125</v>
      </c>
      <c r="H6" s="44" t="s">
        <v>126</v>
      </c>
      <c r="I6" s="44" t="s">
        <v>127</v>
      </c>
      <c r="J6" s="44" t="s">
        <v>128</v>
      </c>
      <c r="K6" s="164" t="s">
        <v>162</v>
      </c>
    </row>
    <row r="7" spans="1:13" s="8" customFormat="1" ht="15" customHeight="1" x14ac:dyDescent="0.25">
      <c r="C7" s="42"/>
      <c r="E7" s="45" t="s">
        <v>132</v>
      </c>
      <c r="F7" s="102">
        <v>395</v>
      </c>
      <c r="G7" s="103">
        <v>377</v>
      </c>
      <c r="H7" s="103">
        <v>416</v>
      </c>
      <c r="I7" s="103">
        <v>364</v>
      </c>
      <c r="J7" s="234">
        <v>419</v>
      </c>
      <c r="K7" s="71">
        <f>IF(ISERROR((J7-F7)/ABS(F7)),"NA", IF(((J7-F7)/ABS(F7))=-1, "NA", (J7-F7)/ABS(F7)))</f>
        <v>6.0759493670886074E-2</v>
      </c>
      <c r="L7" s="100" t="s">
        <v>203</v>
      </c>
      <c r="M7" s="226" t="s">
        <v>204</v>
      </c>
    </row>
    <row r="8" spans="1:13" ht="20.25" customHeight="1" x14ac:dyDescent="0.25">
      <c r="C8" s="8"/>
      <c r="K8" s="8"/>
      <c r="L8" s="8"/>
    </row>
    <row r="9" spans="1:13" s="8" customFormat="1" ht="20.25" customHeight="1" x14ac:dyDescent="0.25">
      <c r="C9" s="350" t="s">
        <v>239</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105" t="str">
        <f>F6</f>
        <v>Fall 2015</v>
      </c>
      <c r="G35" s="105" t="str">
        <f>G6</f>
        <v>Fall 2016</v>
      </c>
      <c r="H35" s="105" t="str">
        <f>H6</f>
        <v>Fall 2017</v>
      </c>
      <c r="I35" s="105" t="str">
        <f>I6</f>
        <v>Fall 2018</v>
      </c>
      <c r="J35" s="105" t="str">
        <f>J6</f>
        <v>Fall 2019</v>
      </c>
      <c r="K35" s="164" t="s">
        <v>162</v>
      </c>
    </row>
    <row r="36" spans="3:11" ht="12" customHeight="1" x14ac:dyDescent="0.25">
      <c r="E36" s="50" t="s">
        <v>240</v>
      </c>
      <c r="F36" s="219">
        <v>464</v>
      </c>
      <c r="G36" s="220">
        <v>464</v>
      </c>
      <c r="H36" s="220">
        <v>451</v>
      </c>
      <c r="I36" s="220">
        <v>447</v>
      </c>
      <c r="J36" s="221">
        <v>454</v>
      </c>
      <c r="K36" s="72">
        <f t="shared" ref="K36:K41" si="0">((J36-F36)/ABS(F36))</f>
        <v>-2.1551724137931036E-2</v>
      </c>
    </row>
    <row r="37" spans="3:11" ht="12" customHeight="1" x14ac:dyDescent="0.25">
      <c r="E37" s="50" t="s">
        <v>241</v>
      </c>
      <c r="F37" s="222">
        <v>347</v>
      </c>
      <c r="G37" s="223">
        <v>365</v>
      </c>
      <c r="H37" s="223">
        <v>349</v>
      </c>
      <c r="I37" s="223">
        <v>355</v>
      </c>
      <c r="J37" s="224">
        <v>339</v>
      </c>
      <c r="K37" s="73">
        <f t="shared" si="0"/>
        <v>-2.3054755043227664E-2</v>
      </c>
    </row>
    <row r="38" spans="3:11" ht="12" customHeight="1" x14ac:dyDescent="0.25">
      <c r="E38" s="50" t="s">
        <v>208</v>
      </c>
      <c r="F38" s="222">
        <v>259.5</v>
      </c>
      <c r="G38" s="223">
        <v>254</v>
      </c>
      <c r="H38" s="223">
        <v>246.5</v>
      </c>
      <c r="I38" s="223">
        <v>253.5</v>
      </c>
      <c r="J38" s="224">
        <v>247.5</v>
      </c>
      <c r="K38" s="73">
        <f t="shared" si="0"/>
        <v>-4.6242774566473986E-2</v>
      </c>
    </row>
    <row r="39" spans="3:11" ht="12" customHeight="1" x14ac:dyDescent="0.25">
      <c r="E39" s="50" t="s">
        <v>242</v>
      </c>
      <c r="F39" s="222">
        <v>392</v>
      </c>
      <c r="G39" s="223">
        <v>394</v>
      </c>
      <c r="H39" s="223">
        <v>389</v>
      </c>
      <c r="I39" s="223">
        <v>391</v>
      </c>
      <c r="J39" s="224">
        <v>378</v>
      </c>
      <c r="K39" s="73">
        <f t="shared" si="0"/>
        <v>-3.5714285714285712E-2</v>
      </c>
    </row>
    <row r="40" spans="3:11" ht="12" customHeight="1" x14ac:dyDescent="0.25">
      <c r="E40" s="50" t="s">
        <v>210</v>
      </c>
      <c r="F40" s="222">
        <v>229</v>
      </c>
      <c r="G40" s="223">
        <v>233.5</v>
      </c>
      <c r="H40" s="223">
        <v>234.5</v>
      </c>
      <c r="I40" s="223">
        <v>233</v>
      </c>
      <c r="J40" s="224">
        <v>221</v>
      </c>
      <c r="K40" s="73">
        <f t="shared" si="0"/>
        <v>-3.4934497816593885E-2</v>
      </c>
    </row>
    <row r="41" spans="3:11" ht="12" customHeight="1" x14ac:dyDescent="0.25">
      <c r="E41" s="50" t="s">
        <v>170</v>
      </c>
      <c r="F41" s="231">
        <v>334</v>
      </c>
      <c r="G41" s="232">
        <v>341</v>
      </c>
      <c r="H41" s="232">
        <v>336</v>
      </c>
      <c r="I41" s="232">
        <v>331</v>
      </c>
      <c r="J41" s="233">
        <v>332</v>
      </c>
      <c r="K41" s="73">
        <f t="shared" si="0"/>
        <v>-5.9880239520958087E-3</v>
      </c>
    </row>
    <row r="42" spans="3:11" s="59" customFormat="1" ht="12" customHeight="1" x14ac:dyDescent="0.25">
      <c r="E42" s="45" t="s">
        <v>132</v>
      </c>
      <c r="F42" s="102">
        <v>395</v>
      </c>
      <c r="G42" s="103">
        <v>377</v>
      </c>
      <c r="H42" s="103">
        <v>416</v>
      </c>
      <c r="I42" s="103">
        <v>364</v>
      </c>
      <c r="J42" s="234">
        <v>419</v>
      </c>
      <c r="K42" s="71">
        <f>IF(ISERROR((J42-F42)/ABS(F42)),"NA", IF(((J42-F42)/ABS(F42))=-1, "NA", (J42-F42)/ABS(F42)))</f>
        <v>6.0759493670886074E-2</v>
      </c>
    </row>
    <row r="43" spans="3:11" s="59" customFormat="1" ht="12" hidden="1" customHeight="1" x14ac:dyDescent="0.25">
      <c r="E43" s="58"/>
      <c r="F43" s="229"/>
      <c r="G43" s="229"/>
      <c r="H43" s="229"/>
      <c r="I43" s="229"/>
      <c r="J43" s="229"/>
      <c r="K43" s="68"/>
    </row>
    <row r="44" spans="3:11" s="59" customFormat="1" ht="28.5" customHeight="1" x14ac:dyDescent="0.25">
      <c r="E44" s="60"/>
      <c r="F44" s="85"/>
      <c r="G44" s="85"/>
      <c r="H44" s="85"/>
      <c r="I44" s="85"/>
      <c r="J44" s="85"/>
      <c r="K44" s="230"/>
    </row>
    <row r="45" spans="3:11" s="8" customFormat="1" ht="15" customHeight="1" x14ac:dyDescent="0.3">
      <c r="C45" s="51" t="s">
        <v>243</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43" customFormat="1" ht="27" customHeight="1" x14ac:dyDescent="0.25">
      <c r="F71" s="105" t="str">
        <f>F6</f>
        <v>Fall 2015</v>
      </c>
      <c r="G71" s="105" t="str">
        <f>G6</f>
        <v>Fall 2016</v>
      </c>
      <c r="H71" s="105" t="str">
        <f>H6</f>
        <v>Fall 2017</v>
      </c>
      <c r="I71" s="105" t="str">
        <f>I6</f>
        <v>Fall 2018</v>
      </c>
      <c r="J71" s="105" t="str">
        <f>J6</f>
        <v>Fall 2019</v>
      </c>
      <c r="K71" s="164" t="s">
        <v>162</v>
      </c>
    </row>
    <row r="72" spans="5:11" x14ac:dyDescent="0.25">
      <c r="E72" s="50" t="s">
        <v>244</v>
      </c>
      <c r="F72" s="219">
        <v>315.5</v>
      </c>
      <c r="G72" s="220">
        <v>319.5</v>
      </c>
      <c r="H72" s="220">
        <v>322.5</v>
      </c>
      <c r="I72" s="220">
        <v>353</v>
      </c>
      <c r="J72" s="221">
        <v>287</v>
      </c>
      <c r="K72" s="72">
        <f t="shared" ref="K72:K77" si="1">((J72-F72)/ABS(F72))</f>
        <v>-9.0332805071315372E-2</v>
      </c>
    </row>
    <row r="73" spans="5:11" x14ac:dyDescent="0.25">
      <c r="E73" s="50" t="s">
        <v>213</v>
      </c>
      <c r="F73" s="222">
        <v>189.5</v>
      </c>
      <c r="G73" s="223">
        <v>203</v>
      </c>
      <c r="H73" s="223">
        <v>211.5</v>
      </c>
      <c r="I73" s="223">
        <v>187.5</v>
      </c>
      <c r="J73" s="224">
        <v>175.5</v>
      </c>
      <c r="K73" s="73">
        <f t="shared" si="1"/>
        <v>-7.3878627968337732E-2</v>
      </c>
    </row>
    <row r="74" spans="5:11" x14ac:dyDescent="0.25">
      <c r="E74" s="50" t="s">
        <v>214</v>
      </c>
      <c r="F74" s="222">
        <v>270</v>
      </c>
      <c r="G74" s="223">
        <v>325</v>
      </c>
      <c r="H74" s="223">
        <v>322</v>
      </c>
      <c r="I74" s="223">
        <v>296</v>
      </c>
      <c r="J74" s="224">
        <v>311</v>
      </c>
      <c r="K74" s="73">
        <f t="shared" si="1"/>
        <v>0.15185185185185185</v>
      </c>
    </row>
    <row r="75" spans="5:11" x14ac:dyDescent="0.25">
      <c r="E75" s="50" t="s">
        <v>215</v>
      </c>
      <c r="F75" s="222">
        <v>343</v>
      </c>
      <c r="G75" s="223">
        <v>325</v>
      </c>
      <c r="H75" s="223">
        <v>316</v>
      </c>
      <c r="I75" s="223">
        <v>360.5</v>
      </c>
      <c r="J75" s="224">
        <v>369</v>
      </c>
      <c r="K75" s="73">
        <f t="shared" si="1"/>
        <v>7.5801749271137031E-2</v>
      </c>
    </row>
    <row r="76" spans="5:11" x14ac:dyDescent="0.25">
      <c r="E76" s="50" t="s">
        <v>216</v>
      </c>
      <c r="F76" s="222">
        <v>171</v>
      </c>
      <c r="G76" s="223">
        <v>209</v>
      </c>
      <c r="H76" s="223">
        <v>218</v>
      </c>
      <c r="I76" s="223">
        <v>218</v>
      </c>
      <c r="J76" s="224">
        <v>202</v>
      </c>
      <c r="K76" s="73">
        <f t="shared" si="1"/>
        <v>0.18128654970760233</v>
      </c>
    </row>
    <row r="77" spans="5:11" x14ac:dyDescent="0.25">
      <c r="E77" s="50" t="s">
        <v>170</v>
      </c>
      <c r="F77" s="231">
        <v>334</v>
      </c>
      <c r="G77" s="232">
        <v>341</v>
      </c>
      <c r="H77" s="232">
        <v>336</v>
      </c>
      <c r="I77" s="232">
        <v>331</v>
      </c>
      <c r="J77" s="233">
        <v>332</v>
      </c>
      <c r="K77" s="73">
        <f t="shared" si="1"/>
        <v>-5.9880239520958087E-3</v>
      </c>
    </row>
    <row r="78" spans="5:11" x14ac:dyDescent="0.25">
      <c r="E78" s="45" t="s">
        <v>132</v>
      </c>
      <c r="F78" s="102">
        <v>395</v>
      </c>
      <c r="G78" s="103">
        <v>377</v>
      </c>
      <c r="H78" s="103">
        <v>416</v>
      </c>
      <c r="I78" s="103">
        <v>364</v>
      </c>
      <c r="J78" s="234">
        <v>419</v>
      </c>
      <c r="K78" s="71">
        <f>IF(ISERROR((J78-F78)/ABS(F78)),"NA", IF(((J78-F78)/ABS(F78))=-1, "NA", (J78-F78)/ABS(F78)))</f>
        <v>6.0759493670886074E-2</v>
      </c>
    </row>
  </sheetData>
  <sheetProtection algorithmName="SHA-512" hashValue="o3Bg3a23iWOvaYOfwFKI1geHqgK8+NL675i4RfvIBntTgW4RwMM4r20pJus7ryLuLJfjBu2KAMGU+r/C42U0dA==" saltValue="xDsvzIO0Z25T8kNIHHEQ6g==" spinCount="100000" sheet="1" scenarios="1"/>
  <mergeCells count="3">
    <mergeCell ref="C4:M4"/>
    <mergeCell ref="C9:M9"/>
    <mergeCell ref="B2:M2"/>
  </mergeCells>
  <phoneticPr fontId="0" type="noConversion"/>
  <printOptions horizontalCentered="1"/>
  <pageMargins left="0.75" right="0.75" top="0.5" bottom="1" header="0.5" footer="0.5"/>
  <pageSetup scale="64" firstPageNumber="3" orientation="portrait" r:id="rId1"/>
  <headerFooter alignWithMargins="0">
    <oddFooter>&amp;L&amp;12&amp;K000000CIC Key Indicators Tool: Part A&amp;C&amp;12 &amp;K0000002021&amp;R&amp;12&amp;K000000&amp;P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3">
    <pageSetUpPr autoPageBreaks="0" fitToPage="1"/>
  </sheetPr>
  <dimension ref="A1:S75"/>
  <sheetViews>
    <sheetView showGridLines="0" showRowColHeaders="0" topLeftCell="A16"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6.6640625" style="11" customWidth="1"/>
    <col min="15" max="19" width="8.44140625" style="11" customWidth="1"/>
    <col min="20" max="20" width="13.109375" style="11" customWidth="1"/>
    <col min="21" max="16384" width="8.88671875" style="11"/>
  </cols>
  <sheetData>
    <row r="1" spans="1:19" ht="18.75" customHeight="1" x14ac:dyDescent="0.25">
      <c r="A1" s="114"/>
    </row>
    <row r="2" spans="1:19" s="41" customFormat="1" ht="22.5" customHeight="1" x14ac:dyDescent="0.4">
      <c r="B2" s="351" t="s">
        <v>245</v>
      </c>
      <c r="C2" s="351"/>
      <c r="D2" s="351"/>
      <c r="E2" s="351"/>
      <c r="F2" s="351"/>
      <c r="G2" s="351"/>
      <c r="H2" s="351"/>
      <c r="I2" s="351"/>
      <c r="J2" s="351"/>
      <c r="K2" s="351"/>
      <c r="L2" s="351"/>
      <c r="M2" s="351"/>
      <c r="N2" s="69"/>
    </row>
    <row r="3" spans="1:19" ht="20.25" customHeight="1" x14ac:dyDescent="0.25"/>
    <row r="4" spans="1:19" s="8" customFormat="1" ht="18" customHeight="1" x14ac:dyDescent="0.3">
      <c r="C4" s="345" t="s">
        <v>246</v>
      </c>
      <c r="D4" s="345"/>
      <c r="E4" s="345"/>
      <c r="F4" s="345"/>
      <c r="G4" s="345"/>
      <c r="H4" s="345"/>
      <c r="I4" s="345"/>
      <c r="J4" s="345"/>
      <c r="K4" s="345"/>
      <c r="L4" s="345"/>
      <c r="M4" s="345"/>
      <c r="N4" s="1"/>
    </row>
    <row r="5" spans="1:19" s="8" customFormat="1" ht="15" customHeight="1" x14ac:dyDescent="0.3">
      <c r="C5" s="163"/>
      <c r="D5" s="163"/>
      <c r="E5" s="163"/>
      <c r="F5" s="163"/>
      <c r="G5" s="163"/>
      <c r="H5" s="163"/>
      <c r="I5" s="163"/>
      <c r="J5" s="163"/>
      <c r="K5" s="163"/>
      <c r="L5" s="163"/>
      <c r="M5" s="163"/>
    </row>
    <row r="6" spans="1:19" s="8" customFormat="1" ht="15" customHeight="1" x14ac:dyDescent="0.25">
      <c r="C6" s="42"/>
      <c r="D6" s="43"/>
      <c r="E6" s="43"/>
      <c r="F6" s="44" t="s">
        <v>124</v>
      </c>
      <c r="G6" s="44" t="s">
        <v>125</v>
      </c>
      <c r="H6" s="44" t="s">
        <v>126</v>
      </c>
      <c r="I6" s="44" t="s">
        <v>127</v>
      </c>
      <c r="J6" s="44" t="s">
        <v>128</v>
      </c>
      <c r="K6" s="11"/>
    </row>
    <row r="7" spans="1:19" s="8" customFormat="1" ht="15" customHeight="1" x14ac:dyDescent="0.25">
      <c r="C7" s="42"/>
      <c r="D7" s="11"/>
      <c r="E7" s="45" t="s">
        <v>132</v>
      </c>
      <c r="F7" s="3">
        <v>0.41798941798941802</v>
      </c>
      <c r="G7" s="4">
        <v>0.41519823788546301</v>
      </c>
      <c r="H7" s="4">
        <v>0.38186813186813201</v>
      </c>
      <c r="I7" s="4">
        <v>0.30511316010058698</v>
      </c>
      <c r="J7" s="5">
        <v>0.250448296473401</v>
      </c>
      <c r="K7" s="11"/>
    </row>
    <row r="8" spans="1:19" s="8" customFormat="1" ht="20.25" customHeight="1" x14ac:dyDescent="0.25">
      <c r="D8" s="78"/>
      <c r="P8" s="47"/>
      <c r="R8" s="47"/>
      <c r="S8" s="47"/>
    </row>
    <row r="9" spans="1:19" ht="20.25" customHeight="1" x14ac:dyDescent="0.3">
      <c r="C9" s="350" t="s">
        <v>247</v>
      </c>
      <c r="D9" s="350"/>
      <c r="E9" s="350"/>
      <c r="F9" s="350"/>
      <c r="G9" s="350"/>
      <c r="H9" s="350"/>
      <c r="I9" s="350"/>
      <c r="J9" s="350"/>
      <c r="K9" s="350"/>
      <c r="L9" s="350"/>
      <c r="M9" s="350"/>
      <c r="N9" s="1"/>
    </row>
    <row r="10" spans="1:19" ht="15" customHeight="1" x14ac:dyDescent="0.25">
      <c r="C10" s="42"/>
    </row>
    <row r="11" spans="1:19" x14ac:dyDescent="0.25">
      <c r="M11" s="48"/>
      <c r="N11" s="48"/>
      <c r="O11" s="48"/>
      <c r="P11" s="48"/>
      <c r="Q11" s="48"/>
      <c r="R11" s="49"/>
    </row>
    <row r="12" spans="1:19" x14ac:dyDescent="0.25">
      <c r="M12" s="48"/>
      <c r="N12" s="48"/>
      <c r="O12" s="48"/>
      <c r="P12" s="48"/>
      <c r="Q12" s="48"/>
    </row>
    <row r="13" spans="1:19" x14ac:dyDescent="0.25">
      <c r="M13" s="48"/>
      <c r="N13" s="48"/>
      <c r="O13" s="48"/>
      <c r="P13" s="48"/>
      <c r="Q13" s="48"/>
      <c r="R13" s="48"/>
    </row>
    <row r="14" spans="1:19" x14ac:dyDescent="0.25">
      <c r="N14" s="49"/>
      <c r="P14" s="49"/>
      <c r="Q14" s="49"/>
      <c r="R14" s="49"/>
    </row>
    <row r="17" spans="14:18" x14ac:dyDescent="0.25">
      <c r="N17" s="49"/>
      <c r="O17" s="49"/>
      <c r="P17" s="49"/>
      <c r="Q17" s="49"/>
      <c r="R17" s="49"/>
    </row>
    <row r="20" spans="14:18" x14ac:dyDescent="0.25">
      <c r="N20" s="49"/>
      <c r="O20" s="49"/>
      <c r="P20" s="49"/>
      <c r="Q20" s="49"/>
      <c r="R20" s="49"/>
    </row>
    <row r="22" spans="14:18" ht="13.5" customHeight="1" x14ac:dyDescent="0.25"/>
    <row r="23" spans="14:18" ht="13.5" customHeight="1" x14ac:dyDescent="0.25">
      <c r="O23" s="49"/>
      <c r="P23" s="49"/>
      <c r="Q23" s="49"/>
      <c r="R23" s="49"/>
    </row>
    <row r="26" spans="14:18" x14ac:dyDescent="0.25">
      <c r="O26" s="49"/>
      <c r="P26" s="49"/>
      <c r="Q26" s="49"/>
      <c r="R26" s="49"/>
    </row>
    <row r="29" spans="14:18" x14ac:dyDescent="0.25">
      <c r="O29" s="49"/>
      <c r="P29" s="49"/>
      <c r="Q29" s="49"/>
      <c r="R29" s="49"/>
    </row>
    <row r="32" spans="14:18" x14ac:dyDescent="0.25">
      <c r="N32" s="49"/>
      <c r="O32" s="49"/>
      <c r="Q32" s="49"/>
      <c r="R32" s="49"/>
    </row>
    <row r="35" spans="3:14" s="43" customFormat="1" ht="15" customHeight="1" x14ac:dyDescent="0.25">
      <c r="F35" s="65" t="str">
        <f>F6</f>
        <v>Fall 2015</v>
      </c>
      <c r="G35" s="44" t="str">
        <f>G6</f>
        <v>Fall 2016</v>
      </c>
      <c r="H35" s="44" t="str">
        <f>H6</f>
        <v>Fall 2017</v>
      </c>
      <c r="I35" s="44" t="str">
        <f>I6</f>
        <v>Fall 2018</v>
      </c>
      <c r="J35" s="44" t="str">
        <f>J6</f>
        <v>Fall 2019</v>
      </c>
      <c r="K35" s="11"/>
    </row>
    <row r="36" spans="3:14" ht="12.75" customHeight="1" x14ac:dyDescent="0.25">
      <c r="E36" s="50" t="s">
        <v>248</v>
      </c>
      <c r="F36" s="235">
        <v>0.26371691688593046</v>
      </c>
      <c r="G36" s="236">
        <v>0.22453659905648499</v>
      </c>
      <c r="H36" s="236">
        <v>0.2200508551845565</v>
      </c>
      <c r="I36" s="236">
        <v>0.21294399783627549</v>
      </c>
      <c r="J36" s="237">
        <v>0.20448648762126798</v>
      </c>
    </row>
    <row r="37" spans="3:14" ht="12.75" customHeight="1" x14ac:dyDescent="0.25">
      <c r="E37" s="50" t="s">
        <v>249</v>
      </c>
      <c r="F37" s="238">
        <v>0.2174707236512865</v>
      </c>
      <c r="G37" s="239">
        <v>0.21738440186716051</v>
      </c>
      <c r="H37" s="239">
        <v>0.20908535593105049</v>
      </c>
      <c r="I37" s="239">
        <v>0.19643019355173599</v>
      </c>
      <c r="J37" s="240">
        <v>0.18229286615995249</v>
      </c>
    </row>
    <row r="38" spans="3:14" ht="12.75" customHeight="1" x14ac:dyDescent="0.25">
      <c r="E38" s="50" t="s">
        <v>250</v>
      </c>
      <c r="F38" s="238">
        <v>0.247783875052765</v>
      </c>
      <c r="G38" s="239">
        <v>0.23372465314834601</v>
      </c>
      <c r="H38" s="239">
        <v>0.239709443099274</v>
      </c>
      <c r="I38" s="239">
        <v>0.23155216284987301</v>
      </c>
      <c r="J38" s="240">
        <v>0.226114649681529</v>
      </c>
    </row>
    <row r="39" spans="3:14" ht="12.75" customHeight="1" x14ac:dyDescent="0.25">
      <c r="E39" s="50" t="s">
        <v>251</v>
      </c>
      <c r="F39" s="238">
        <v>0.22886536183124451</v>
      </c>
      <c r="G39" s="239">
        <v>0.21525297054280301</v>
      </c>
      <c r="H39" s="239">
        <v>0.20526325198818951</v>
      </c>
      <c r="I39" s="239">
        <v>0.20142057667795449</v>
      </c>
      <c r="J39" s="240">
        <v>0.207047509579418</v>
      </c>
    </row>
    <row r="40" spans="3:14" ht="12.75" customHeight="1" x14ac:dyDescent="0.25">
      <c r="E40" s="50" t="s">
        <v>252</v>
      </c>
      <c r="F40" s="238">
        <v>0.25580165097081697</v>
      </c>
      <c r="G40" s="239">
        <v>0.244228396290252</v>
      </c>
      <c r="H40" s="239">
        <v>0.23898375341109251</v>
      </c>
      <c r="I40" s="239">
        <v>0.22306910569105698</v>
      </c>
      <c r="J40" s="240">
        <v>0.21618688554023852</v>
      </c>
    </row>
    <row r="41" spans="3:14" ht="12.75" customHeight="1" x14ac:dyDescent="0.25">
      <c r="E41" s="50" t="s">
        <v>253</v>
      </c>
      <c r="F41" s="238">
        <v>0.295608108108108</v>
      </c>
      <c r="G41" s="239">
        <v>0.292917847025496</v>
      </c>
      <c r="H41" s="239">
        <v>0.30788485607008798</v>
      </c>
      <c r="I41" s="239">
        <v>0.28806133625410701</v>
      </c>
      <c r="J41" s="240">
        <v>0.261177753544166</v>
      </c>
    </row>
    <row r="42" spans="3:14" ht="12.75" customHeight="1" x14ac:dyDescent="0.25">
      <c r="E42" s="50" t="s">
        <v>170</v>
      </c>
      <c r="F42" s="241">
        <v>0.2476318978799075</v>
      </c>
      <c r="G42" s="242">
        <v>0.23345338595214049</v>
      </c>
      <c r="H42" s="242">
        <v>0.23009510826611101</v>
      </c>
      <c r="I42" s="242">
        <v>0.22284823247667751</v>
      </c>
      <c r="J42" s="243">
        <v>0.2161771627145305</v>
      </c>
    </row>
    <row r="43" spans="3:14" ht="20.25" customHeight="1" x14ac:dyDescent="0.25"/>
    <row r="44" spans="3:14" ht="30" customHeight="1" x14ac:dyDescent="0.3">
      <c r="C44" s="343" t="s">
        <v>254</v>
      </c>
      <c r="D44" s="343"/>
      <c r="E44" s="343"/>
      <c r="F44" s="343"/>
      <c r="G44" s="343"/>
      <c r="H44" s="343"/>
      <c r="I44" s="343"/>
      <c r="J44" s="343"/>
      <c r="K44" s="343"/>
      <c r="L44" s="343"/>
      <c r="M44" s="343"/>
      <c r="N44" s="1"/>
    </row>
    <row r="45" spans="3:14" ht="13.8" x14ac:dyDescent="0.25">
      <c r="C45" s="42"/>
    </row>
    <row r="54" spans="14:18" x14ac:dyDescent="0.25">
      <c r="N54" s="218"/>
      <c r="O54" s="218"/>
      <c r="P54" s="218"/>
      <c r="Q54" s="218"/>
      <c r="R54" s="218"/>
    </row>
    <row r="70" spans="4:12" ht="15" customHeight="1" x14ac:dyDescent="0.25">
      <c r="D70" s="43"/>
      <c r="E70" s="43"/>
      <c r="F70" s="166" t="str">
        <f>F6</f>
        <v>Fall 2015</v>
      </c>
      <c r="G70" s="166" t="str">
        <f>G6</f>
        <v>Fall 2016</v>
      </c>
      <c r="H70" s="166" t="str">
        <f>H6</f>
        <v>Fall 2017</v>
      </c>
      <c r="I70" s="166" t="str">
        <f>I6</f>
        <v>Fall 2018</v>
      </c>
      <c r="J70" s="166" t="str">
        <f>J6</f>
        <v>Fall 2019</v>
      </c>
      <c r="L70" s="43"/>
    </row>
    <row r="71" spans="4:12" x14ac:dyDescent="0.25">
      <c r="E71" s="50" t="s">
        <v>172</v>
      </c>
      <c r="F71" s="235">
        <v>0.38194129002952504</v>
      </c>
      <c r="G71" s="236">
        <v>0.38262084348539049</v>
      </c>
      <c r="H71" s="236">
        <v>0.38246151223478198</v>
      </c>
      <c r="I71" s="236">
        <v>0.36075180824666053</v>
      </c>
      <c r="J71" s="237">
        <v>0.33327779860330198</v>
      </c>
    </row>
    <row r="72" spans="4:12" x14ac:dyDescent="0.25">
      <c r="E72" s="50" t="s">
        <v>173</v>
      </c>
      <c r="F72" s="238">
        <v>0.295608108108108</v>
      </c>
      <c r="G72" s="239">
        <v>0.292917847025496</v>
      </c>
      <c r="H72" s="239">
        <v>0.30788485607008798</v>
      </c>
      <c r="I72" s="239">
        <v>0.28806133625410701</v>
      </c>
      <c r="J72" s="240">
        <v>0.261177753544166</v>
      </c>
    </row>
    <row r="73" spans="4:12" x14ac:dyDescent="0.25">
      <c r="E73" s="50" t="s">
        <v>174</v>
      </c>
      <c r="F73" s="238">
        <v>0.22386277727273352</v>
      </c>
      <c r="G73" s="239">
        <v>0.224328169112439</v>
      </c>
      <c r="H73" s="239">
        <v>0.21505789887008148</v>
      </c>
      <c r="I73" s="239">
        <v>0.20812939497319499</v>
      </c>
      <c r="J73" s="240">
        <v>0.19866745515474099</v>
      </c>
    </row>
    <row r="74" spans="4:12" x14ac:dyDescent="0.25">
      <c r="E74" s="50" t="s">
        <v>170</v>
      </c>
      <c r="F74" s="241">
        <v>0.2476318978799075</v>
      </c>
      <c r="G74" s="242">
        <v>0.23345338595214049</v>
      </c>
      <c r="H74" s="242">
        <v>0.23009510826611101</v>
      </c>
      <c r="I74" s="242">
        <v>0.22284823247667751</v>
      </c>
      <c r="J74" s="243">
        <v>0.2161771627145305</v>
      </c>
    </row>
    <row r="75" spans="4:12" s="52" customFormat="1" x14ac:dyDescent="0.25">
      <c r="E75" s="45" t="s">
        <v>132</v>
      </c>
      <c r="F75" s="3">
        <v>0.41798941798941802</v>
      </c>
      <c r="G75" s="4">
        <v>0.41519823788546301</v>
      </c>
      <c r="H75" s="4">
        <v>0.38186813186813201</v>
      </c>
      <c r="I75" s="4">
        <v>0.30511316010058698</v>
      </c>
      <c r="J75" s="5">
        <v>0.250448296473401</v>
      </c>
      <c r="K75" s="11"/>
    </row>
  </sheetData>
  <sheetProtection algorithmName="SHA-512" hashValue="BJ3y3yiH2YvpFAeQMsnk8oY+pUNlV7UpQFRNYhqmkJ8FU2OtTU5iKyaUuPzmepYAFiJ5/eHt7SRPU6IDo30Bkg==" saltValue="UmM5YqzCZzrd+xPGwcAkVg==" spinCount="100000" sheet="1" scenarios="1"/>
  <mergeCells count="4">
    <mergeCell ref="C44:M44"/>
    <mergeCell ref="C4:M4"/>
    <mergeCell ref="B2:M2"/>
    <mergeCell ref="C9:M9"/>
  </mergeCells>
  <phoneticPr fontId="0" type="noConversion"/>
  <printOptions horizontalCentered="1"/>
  <pageMargins left="0.75" right="0.75" top="0.5" bottom="1" header="0.5" footer="0.5"/>
  <pageSetup orientation="portrait" r:id="rId1"/>
  <headerFooter alignWithMargins="0">
    <oddFooter>&amp;L&amp;12&amp;K000000CIC Key Indicators Tool: Part A&amp;C&amp;12 &amp;K0000002021&amp;R&amp;12&amp;K000000&amp;P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4">
    <pageSetUpPr fitToPage="1"/>
  </sheetPr>
  <dimension ref="A1:R82"/>
  <sheetViews>
    <sheetView showGridLines="0" showRowColHeaders="0" topLeftCell="A22"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7.44140625" style="11" customWidth="1"/>
    <col min="15" max="19" width="8.44140625" style="11" customWidth="1"/>
    <col min="20" max="20" width="13.109375" style="11" customWidth="1"/>
    <col min="21" max="16384" width="8.88671875" style="11"/>
  </cols>
  <sheetData>
    <row r="1" spans="1:13" ht="18.75" customHeight="1" x14ac:dyDescent="0.25">
      <c r="A1" s="114"/>
    </row>
    <row r="2" spans="1:13" s="53" customFormat="1" ht="23.25" customHeight="1" x14ac:dyDescent="0.4">
      <c r="B2" s="351" t="s">
        <v>255</v>
      </c>
      <c r="C2" s="351"/>
      <c r="D2" s="351"/>
      <c r="E2" s="351"/>
      <c r="F2" s="351"/>
      <c r="G2" s="351"/>
      <c r="H2" s="351"/>
      <c r="I2" s="351"/>
      <c r="J2" s="351"/>
      <c r="K2" s="351"/>
      <c r="L2" s="351"/>
      <c r="M2" s="351"/>
    </row>
    <row r="3" spans="1:13" ht="20.25" customHeight="1" x14ac:dyDescent="0.25"/>
    <row r="4" spans="1:13" s="8" customFormat="1" ht="36" customHeight="1" x14ac:dyDescent="0.25">
      <c r="C4" s="352" t="s">
        <v>256</v>
      </c>
      <c r="D4" s="352"/>
      <c r="E4" s="352"/>
      <c r="F4" s="352"/>
      <c r="G4" s="352"/>
      <c r="H4" s="352"/>
      <c r="I4" s="352"/>
      <c r="J4" s="352"/>
      <c r="K4" s="352"/>
      <c r="L4" s="352"/>
      <c r="M4" s="162"/>
    </row>
    <row r="5" spans="1:13" s="8" customFormat="1" ht="30" customHeight="1" x14ac:dyDescent="0.25">
      <c r="C5" s="42"/>
      <c r="F5" s="62"/>
      <c r="G5" s="62"/>
      <c r="H5" s="62"/>
      <c r="I5" s="62"/>
      <c r="J5" s="62"/>
      <c r="K5" s="11"/>
      <c r="L5" s="346" t="s">
        <v>177</v>
      </c>
      <c r="M5" s="346"/>
    </row>
    <row r="6" spans="1:13" s="8" customFormat="1" ht="15" customHeight="1" x14ac:dyDescent="0.25">
      <c r="C6" s="42"/>
      <c r="E6" s="43"/>
      <c r="F6" s="44" t="s">
        <v>124</v>
      </c>
      <c r="G6" s="44" t="s">
        <v>125</v>
      </c>
      <c r="H6" s="44" t="s">
        <v>126</v>
      </c>
      <c r="I6" s="44" t="s">
        <v>127</v>
      </c>
      <c r="J6" s="44" t="s">
        <v>128</v>
      </c>
      <c r="K6" s="11"/>
      <c r="L6" s="83" t="s">
        <v>178</v>
      </c>
      <c r="M6" s="226" t="s">
        <v>179</v>
      </c>
    </row>
    <row r="7" spans="1:13" s="8" customFormat="1" ht="15" customHeight="1" x14ac:dyDescent="0.25">
      <c r="C7" s="42"/>
      <c r="E7" s="45" t="s">
        <v>132</v>
      </c>
      <c r="F7" s="3">
        <v>0.41798941798941802</v>
      </c>
      <c r="G7" s="4">
        <v>0.41519823788546301</v>
      </c>
      <c r="H7" s="4">
        <v>0.38186813186813201</v>
      </c>
      <c r="I7" s="4">
        <v>0.30511316010058698</v>
      </c>
      <c r="J7" s="5">
        <v>0.250448296473401</v>
      </c>
      <c r="K7" s="11"/>
      <c r="L7" s="100" t="s">
        <v>180</v>
      </c>
      <c r="M7" s="226" t="s">
        <v>181</v>
      </c>
    </row>
    <row r="8" spans="1:13" ht="20.25" customHeight="1" x14ac:dyDescent="0.25">
      <c r="C8" s="8"/>
      <c r="D8" s="78"/>
      <c r="E8" s="8"/>
      <c r="F8" s="8"/>
      <c r="G8" s="8"/>
      <c r="H8" s="8"/>
      <c r="I8" s="8"/>
      <c r="J8" s="8"/>
      <c r="K8" s="8"/>
    </row>
    <row r="9" spans="1:13" s="8" customFormat="1" ht="20.25" customHeight="1" x14ac:dyDescent="0.25">
      <c r="C9" s="350" t="s">
        <v>257</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18" ht="12.75" customHeight="1" x14ac:dyDescent="0.25">
      <c r="E17" s="54"/>
      <c r="F17" s="54"/>
      <c r="G17" s="54"/>
      <c r="H17" s="55"/>
    </row>
    <row r="18" spans="5:18" ht="12.75" customHeight="1" x14ac:dyDescent="0.25">
      <c r="E18" s="54"/>
      <c r="F18" s="54"/>
      <c r="G18" s="54"/>
      <c r="H18" s="55"/>
    </row>
    <row r="19" spans="5:18" ht="12.75" customHeight="1" x14ac:dyDescent="0.25">
      <c r="E19" s="54"/>
      <c r="F19" s="54"/>
      <c r="G19" s="54"/>
      <c r="H19" s="55"/>
    </row>
    <row r="20" spans="5:18" ht="12.75" customHeight="1" x14ac:dyDescent="0.25">
      <c r="E20" s="54"/>
      <c r="F20" s="54"/>
      <c r="G20" s="54"/>
      <c r="H20" s="55"/>
      <c r="N20" s="56"/>
      <c r="O20" s="56"/>
      <c r="P20" s="56"/>
      <c r="Q20" s="56"/>
      <c r="R20" s="56"/>
    </row>
    <row r="21" spans="5:18" ht="12.75" customHeight="1" x14ac:dyDescent="0.25">
      <c r="H21" s="55"/>
    </row>
    <row r="22" spans="5:18" ht="12.75" customHeight="1" x14ac:dyDescent="0.25">
      <c r="H22" s="55"/>
    </row>
    <row r="23" spans="5:18" ht="12.75" customHeight="1" x14ac:dyDescent="0.25">
      <c r="H23" s="55"/>
      <c r="N23" s="56"/>
      <c r="O23" s="56"/>
      <c r="P23" s="56"/>
      <c r="Q23" s="56"/>
      <c r="R23" s="56"/>
    </row>
    <row r="24" spans="5:18" ht="12.75" customHeight="1" x14ac:dyDescent="0.25">
      <c r="H24" s="55"/>
    </row>
    <row r="25" spans="5:18" ht="12.75" customHeight="1" x14ac:dyDescent="0.25">
      <c r="E25" s="54"/>
      <c r="F25" s="54"/>
      <c r="G25" s="54"/>
      <c r="H25" s="55"/>
    </row>
    <row r="26" spans="5:18" ht="12.75" customHeight="1" x14ac:dyDescent="0.25">
      <c r="E26" s="54"/>
      <c r="F26" s="54"/>
      <c r="G26" s="54"/>
      <c r="H26" s="55"/>
      <c r="O26" s="49"/>
      <c r="P26" s="49"/>
      <c r="Q26" s="49"/>
    </row>
    <row r="27" spans="5:18" ht="12.75" customHeight="1" x14ac:dyDescent="0.25">
      <c r="E27" s="54"/>
      <c r="F27" s="54"/>
      <c r="G27" s="54"/>
      <c r="H27" s="55"/>
    </row>
    <row r="28" spans="5:18" ht="12.75" customHeight="1" x14ac:dyDescent="0.25">
      <c r="E28" s="54"/>
      <c r="F28" s="54"/>
      <c r="G28" s="54"/>
      <c r="H28" s="55"/>
    </row>
    <row r="29" spans="5:18" ht="12.75" customHeight="1" x14ac:dyDescent="0.25">
      <c r="N29" s="49"/>
      <c r="O29" s="49"/>
      <c r="P29" s="49"/>
      <c r="Q29" s="49"/>
      <c r="R29" s="49"/>
    </row>
    <row r="30" spans="5:18" ht="12.75" customHeight="1" x14ac:dyDescent="0.25"/>
    <row r="31" spans="5:18" ht="12.75" customHeight="1" x14ac:dyDescent="0.25"/>
    <row r="32" spans="5:18" ht="12.75" customHeight="1" x14ac:dyDescent="0.25">
      <c r="N32" s="49"/>
      <c r="O32" s="49"/>
      <c r="P32" s="49"/>
      <c r="Q32" s="49"/>
      <c r="R32" s="49"/>
    </row>
    <row r="33" spans="3:11" ht="12.75" customHeight="1" x14ac:dyDescent="0.25">
      <c r="H33" s="55"/>
    </row>
    <row r="34" spans="3:11" ht="12.75" customHeight="1" x14ac:dyDescent="0.25">
      <c r="H34" s="55"/>
    </row>
    <row r="35" spans="3:11" s="43" customFormat="1" ht="15" customHeight="1" x14ac:dyDescent="0.25">
      <c r="F35" s="65" t="str">
        <f>F6</f>
        <v>Fall 2015</v>
      </c>
      <c r="G35" s="44" t="str">
        <f>G6</f>
        <v>Fall 2016</v>
      </c>
      <c r="H35" s="44" t="str">
        <f>H6</f>
        <v>Fall 2017</v>
      </c>
      <c r="I35" s="44" t="str">
        <f>I6</f>
        <v>Fall 2018</v>
      </c>
      <c r="J35" s="44" t="str">
        <f>J6</f>
        <v>Fall 2019</v>
      </c>
      <c r="K35" s="11"/>
    </row>
    <row r="36" spans="3:11" ht="12" customHeight="1" x14ac:dyDescent="0.25">
      <c r="E36" s="50" t="s">
        <v>183</v>
      </c>
      <c r="F36" s="235">
        <v>0.2250647716303035</v>
      </c>
      <c r="G36" s="236">
        <v>0.21482237328268899</v>
      </c>
      <c r="H36" s="236">
        <v>0.2139770275071585</v>
      </c>
      <c r="I36" s="236">
        <v>0.208767130845921</v>
      </c>
      <c r="J36" s="237">
        <v>0.20538909367250699</v>
      </c>
    </row>
    <row r="37" spans="3:11" ht="12" customHeight="1" x14ac:dyDescent="0.25">
      <c r="E37" s="50" t="s">
        <v>184</v>
      </c>
      <c r="F37" s="238">
        <v>0.21470125096831749</v>
      </c>
      <c r="G37" s="239">
        <v>0.21205957126917499</v>
      </c>
      <c r="H37" s="239">
        <v>0.2125595759687105</v>
      </c>
      <c r="I37" s="239">
        <v>0.19676229693651298</v>
      </c>
      <c r="J37" s="240">
        <v>0.18733410727949101</v>
      </c>
    </row>
    <row r="38" spans="3:11" ht="12" customHeight="1" x14ac:dyDescent="0.25">
      <c r="E38" s="50" t="s">
        <v>185</v>
      </c>
      <c r="F38" s="238">
        <v>0.25958821154622502</v>
      </c>
      <c r="G38" s="239">
        <v>0.24753974261922801</v>
      </c>
      <c r="H38" s="239">
        <v>0.233380480905233</v>
      </c>
      <c r="I38" s="239">
        <v>0.21869669054930099</v>
      </c>
      <c r="J38" s="240">
        <v>0.21652231845436401</v>
      </c>
    </row>
    <row r="39" spans="3:11" ht="12" customHeight="1" x14ac:dyDescent="0.25">
      <c r="E39" s="50" t="s">
        <v>186</v>
      </c>
      <c r="F39" s="238">
        <v>0.29865771812080499</v>
      </c>
      <c r="G39" s="239">
        <v>0.29237288135593198</v>
      </c>
      <c r="H39" s="239">
        <v>0.29726516052318702</v>
      </c>
      <c r="I39" s="239">
        <v>0.28589420654911801</v>
      </c>
      <c r="J39" s="240">
        <v>0.26464047442549998</v>
      </c>
    </row>
    <row r="40" spans="3:11" ht="12" customHeight="1" x14ac:dyDescent="0.25">
      <c r="E40" s="50" t="s">
        <v>170</v>
      </c>
      <c r="F40" s="241">
        <v>0.2476318978799075</v>
      </c>
      <c r="G40" s="242">
        <v>0.23345338595214049</v>
      </c>
      <c r="H40" s="242">
        <v>0.23009510826611101</v>
      </c>
      <c r="I40" s="242">
        <v>0.22284823247667751</v>
      </c>
      <c r="J40" s="243">
        <v>0.2161771627145305</v>
      </c>
    </row>
    <row r="41" spans="3:11" s="57" customFormat="1" ht="12" customHeight="1" x14ac:dyDescent="0.25">
      <c r="C41" s="52"/>
      <c r="D41" s="227"/>
      <c r="E41" s="45" t="s">
        <v>132</v>
      </c>
      <c r="F41" s="3">
        <v>0.41798941798941802</v>
      </c>
      <c r="G41" s="4">
        <v>0.41519823788546301</v>
      </c>
      <c r="H41" s="4">
        <v>0.38186813186813201</v>
      </c>
      <c r="I41" s="4">
        <v>0.30511316010058698</v>
      </c>
      <c r="J41" s="5">
        <v>0.250448296473401</v>
      </c>
      <c r="K41" s="11"/>
    </row>
    <row r="42" spans="3:11" s="57" customFormat="1" ht="12" hidden="1" customHeight="1" x14ac:dyDescent="0.25">
      <c r="C42" s="52"/>
      <c r="D42" s="227"/>
      <c r="E42" s="58"/>
      <c r="F42" s="67"/>
      <c r="G42" s="67"/>
      <c r="H42" s="67"/>
      <c r="I42" s="67"/>
      <c r="J42" s="67"/>
      <c r="K42" s="68"/>
    </row>
    <row r="43" spans="3:11" s="8" customFormat="1" ht="24.75" customHeight="1" x14ac:dyDescent="0.3">
      <c r="C43" s="51"/>
    </row>
    <row r="44" spans="3:11" s="8" customFormat="1" ht="15" customHeight="1" x14ac:dyDescent="0.3">
      <c r="C44" s="51" t="s">
        <v>258</v>
      </c>
    </row>
    <row r="45" spans="3:11" s="8" customFormat="1" ht="15" customHeight="1" x14ac:dyDescent="0.3">
      <c r="C45" s="5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43" customFormat="1" ht="15" customHeight="1" x14ac:dyDescent="0.25">
      <c r="F70" s="166" t="str">
        <f>F6</f>
        <v>Fall 2015</v>
      </c>
      <c r="G70" s="166" t="str">
        <f>G6</f>
        <v>Fall 2016</v>
      </c>
      <c r="H70" s="166" t="str">
        <f>H6</f>
        <v>Fall 2017</v>
      </c>
      <c r="I70" s="166" t="str">
        <f>I6</f>
        <v>Fall 2018</v>
      </c>
      <c r="J70" s="166" t="str">
        <f>J6</f>
        <v>Fall 2019</v>
      </c>
      <c r="K70" s="11"/>
      <c r="L70" s="11"/>
      <c r="M70" s="11"/>
    </row>
    <row r="71" spans="5:13" x14ac:dyDescent="0.25">
      <c r="E71" s="50" t="s">
        <v>183</v>
      </c>
      <c r="F71" s="235">
        <v>0.28050108932461904</v>
      </c>
      <c r="G71" s="236">
        <v>0.23516828600230399</v>
      </c>
      <c r="H71" s="236">
        <v>0.27865377263236302</v>
      </c>
      <c r="I71" s="236">
        <v>0.24455365423432951</v>
      </c>
      <c r="J71" s="237">
        <v>0.22663461614911451</v>
      </c>
    </row>
    <row r="72" spans="5:13" x14ac:dyDescent="0.25">
      <c r="E72" s="50" t="s">
        <v>184</v>
      </c>
      <c r="F72" s="238">
        <v>0.300399201596806</v>
      </c>
      <c r="G72" s="239">
        <v>0.287787182587666</v>
      </c>
      <c r="H72" s="239">
        <v>0.30991217063990001</v>
      </c>
      <c r="I72" s="239">
        <v>0.28346456692913402</v>
      </c>
      <c r="J72" s="240">
        <v>0.26572668112798298</v>
      </c>
    </row>
    <row r="73" spans="5:13" x14ac:dyDescent="0.25">
      <c r="E73" s="50" t="s">
        <v>185</v>
      </c>
      <c r="F73" s="238">
        <v>0.29656012941870846</v>
      </c>
      <c r="G73" s="239">
        <v>0.3043279362204705</v>
      </c>
      <c r="H73" s="239">
        <v>0.2983993902439025</v>
      </c>
      <c r="I73" s="239">
        <v>0.27648048662039548</v>
      </c>
      <c r="J73" s="240">
        <v>0.24754267571476551</v>
      </c>
    </row>
    <row r="74" spans="5:13" x14ac:dyDescent="0.25">
      <c r="E74" s="50" t="s">
        <v>186</v>
      </c>
      <c r="F74" s="238">
        <v>0.31658808309216646</v>
      </c>
      <c r="G74" s="239">
        <v>0.32689483346446402</v>
      </c>
      <c r="H74" s="239">
        <v>0.3557774357724075</v>
      </c>
      <c r="I74" s="239">
        <v>0.33661424782114446</v>
      </c>
      <c r="J74" s="240">
        <v>0.30244337456139303</v>
      </c>
    </row>
    <row r="75" spans="5:13" x14ac:dyDescent="0.25">
      <c r="E75" s="50" t="s">
        <v>170</v>
      </c>
      <c r="F75" s="241">
        <v>0.2476318978799075</v>
      </c>
      <c r="G75" s="242">
        <v>0.23345338595214049</v>
      </c>
      <c r="H75" s="242">
        <v>0.23009510826611101</v>
      </c>
      <c r="I75" s="242">
        <v>0.22284823247667751</v>
      </c>
      <c r="J75" s="243">
        <v>0.2161771627145305</v>
      </c>
    </row>
    <row r="76" spans="5:13" s="52" customFormat="1" x14ac:dyDescent="0.25">
      <c r="E76" s="45" t="s">
        <v>132</v>
      </c>
      <c r="F76" s="3">
        <v>0.41798941798941802</v>
      </c>
      <c r="G76" s="4">
        <v>0.41519823788546301</v>
      </c>
      <c r="H76" s="4">
        <v>0.38186813186813201</v>
      </c>
      <c r="I76" s="4">
        <v>0.30511316010058698</v>
      </c>
      <c r="J76" s="5">
        <v>0.250448296473401</v>
      </c>
      <c r="K76" s="11"/>
    </row>
    <row r="82" spans="8:8" x14ac:dyDescent="0.25">
      <c r="H82" s="11" t="str">
        <f>IF(H48=0,"",H48)</f>
        <v/>
      </c>
    </row>
  </sheetData>
  <sheetProtection algorithmName="SHA-512" hashValue="vNgAtgnR0jWxtpK5fMBPy9hub0TYZZbMPlRWYQVOGFCQir5PwgoVlXbenou7JCgzeOZSMH38DoRl9TwCbh0bBA==" saltValue="Q/vS1XOob9+HblFHYFMScQ==" spinCount="100000" sheet="1" scenarios="1"/>
  <mergeCells count="4">
    <mergeCell ref="L5:M5"/>
    <mergeCell ref="C9:M9"/>
    <mergeCell ref="B2:M2"/>
    <mergeCell ref="C4:L4"/>
  </mergeCells>
  <phoneticPr fontId="0" type="noConversion"/>
  <printOptions horizontalCentered="1"/>
  <pageMargins left="0.75" right="0.75" top="0.5" bottom="1" header="0.5" footer="0.5"/>
  <pageSetup scale="61" firstPageNumber="2" orientation="portrait" r:id="rId1"/>
  <headerFooter alignWithMargins="0">
    <oddFooter>&amp;L&amp;12&amp;K000000CIC Key Indicators Tool: Part A&amp;C&amp;12 &amp;K0000002021&amp;R&amp;12&amp;K000000&amp;P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5">
    <pageSetUpPr fitToPage="1"/>
  </sheetPr>
  <dimension ref="A1:R76"/>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51" t="s">
        <v>259</v>
      </c>
      <c r="C2" s="351"/>
      <c r="D2" s="351"/>
      <c r="E2" s="351"/>
      <c r="F2" s="351"/>
      <c r="G2" s="351"/>
      <c r="H2" s="351"/>
      <c r="I2" s="351"/>
      <c r="J2" s="351"/>
      <c r="K2" s="351"/>
      <c r="L2" s="351"/>
      <c r="M2" s="351"/>
    </row>
    <row r="3" spans="1:13" ht="20.25" customHeight="1" x14ac:dyDescent="0.25"/>
    <row r="4" spans="1:13" s="8" customFormat="1" ht="36" customHeight="1" x14ac:dyDescent="0.25">
      <c r="C4" s="352" t="s">
        <v>256</v>
      </c>
      <c r="D4" s="345"/>
      <c r="E4" s="345"/>
      <c r="F4" s="345"/>
      <c r="G4" s="345"/>
      <c r="H4" s="345"/>
      <c r="I4" s="345"/>
      <c r="J4" s="345"/>
      <c r="K4" s="345"/>
      <c r="L4" s="345"/>
      <c r="M4" s="345"/>
    </row>
    <row r="5" spans="1:13" s="8" customFormat="1" ht="15" customHeight="1" x14ac:dyDescent="0.25">
      <c r="C5" s="42"/>
    </row>
    <row r="6" spans="1:13" s="8" customFormat="1" ht="15" customHeight="1" x14ac:dyDescent="0.25">
      <c r="C6" s="42"/>
      <c r="E6" s="43"/>
      <c r="F6" s="44" t="s">
        <v>124</v>
      </c>
      <c r="G6" s="44" t="s">
        <v>125</v>
      </c>
      <c r="H6" s="44" t="s">
        <v>126</v>
      </c>
      <c r="I6" s="44" t="s">
        <v>127</v>
      </c>
      <c r="J6" s="44" t="s">
        <v>128</v>
      </c>
      <c r="K6" s="11"/>
    </row>
    <row r="7" spans="1:13" s="8" customFormat="1" ht="15" customHeight="1" x14ac:dyDescent="0.25">
      <c r="C7" s="42"/>
      <c r="E7" s="45" t="s">
        <v>132</v>
      </c>
      <c r="F7" s="3">
        <v>0.41798941798941802</v>
      </c>
      <c r="G7" s="4">
        <v>0.41519823788546301</v>
      </c>
      <c r="H7" s="4">
        <v>0.38186813186813201</v>
      </c>
      <c r="I7" s="4">
        <v>0.30511316010058698</v>
      </c>
      <c r="J7" s="5">
        <v>0.250448296473401</v>
      </c>
      <c r="K7" s="11"/>
      <c r="L7" s="100" t="s">
        <v>189</v>
      </c>
      <c r="M7" s="226" t="s">
        <v>190</v>
      </c>
    </row>
    <row r="8" spans="1:13" ht="20.25" customHeight="1" x14ac:dyDescent="0.25">
      <c r="C8" s="8"/>
      <c r="K8" s="8"/>
      <c r="L8" s="8"/>
    </row>
    <row r="9" spans="1:13" s="8" customFormat="1" ht="20.25" customHeight="1" x14ac:dyDescent="0.25">
      <c r="C9" s="350" t="s">
        <v>260</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15" customHeight="1" x14ac:dyDescent="0.25">
      <c r="F35" s="166" t="str">
        <f>F6</f>
        <v>Fall 2015</v>
      </c>
      <c r="G35" s="166" t="str">
        <f>G6</f>
        <v>Fall 2016</v>
      </c>
      <c r="H35" s="166" t="str">
        <f>H6</f>
        <v>Fall 2017</v>
      </c>
      <c r="I35" s="166" t="str">
        <f>I6</f>
        <v>Fall 2018</v>
      </c>
      <c r="J35" s="166" t="str">
        <f>J6</f>
        <v>Fall 2019</v>
      </c>
      <c r="K35" s="11"/>
    </row>
    <row r="36" spans="3:11" ht="12" customHeight="1" x14ac:dyDescent="0.25">
      <c r="E36" s="50" t="s">
        <v>261</v>
      </c>
      <c r="F36" s="235">
        <v>0.2202358061769745</v>
      </c>
      <c r="G36" s="236">
        <v>0.19986076765201499</v>
      </c>
      <c r="H36" s="236">
        <v>0.2036606098604965</v>
      </c>
      <c r="I36" s="236">
        <v>0.19070646533966751</v>
      </c>
      <c r="J36" s="237">
        <v>0.193200440732062</v>
      </c>
    </row>
    <row r="37" spans="3:11" ht="12" customHeight="1" x14ac:dyDescent="0.25">
      <c r="E37" s="50" t="s">
        <v>262</v>
      </c>
      <c r="F37" s="238">
        <v>0.24588262476894651</v>
      </c>
      <c r="G37" s="239">
        <v>0.23341118100886199</v>
      </c>
      <c r="H37" s="239">
        <v>0.2287093312307675</v>
      </c>
      <c r="I37" s="239">
        <v>0.23116069680955201</v>
      </c>
      <c r="J37" s="240">
        <v>0.21538091198721951</v>
      </c>
    </row>
    <row r="38" spans="3:11" ht="12" customHeight="1" x14ac:dyDescent="0.25">
      <c r="E38" s="50" t="s">
        <v>263</v>
      </c>
      <c r="F38" s="238">
        <v>0.24640657084188899</v>
      </c>
      <c r="G38" s="239">
        <v>0.24576271186440701</v>
      </c>
      <c r="H38" s="239">
        <v>0.23118729096990001</v>
      </c>
      <c r="I38" s="239">
        <v>0.221441947565543</v>
      </c>
      <c r="J38" s="240">
        <v>0.217329545454545</v>
      </c>
    </row>
    <row r="39" spans="3:11" ht="12" customHeight="1" x14ac:dyDescent="0.25">
      <c r="E39" s="50" t="s">
        <v>264</v>
      </c>
      <c r="F39" s="238">
        <v>0.274143302180685</v>
      </c>
      <c r="G39" s="239">
        <v>0.25159235668789798</v>
      </c>
      <c r="H39" s="239">
        <v>0.25</v>
      </c>
      <c r="I39" s="239">
        <v>0.247695852534562</v>
      </c>
      <c r="J39" s="240">
        <v>0.231788079470199</v>
      </c>
    </row>
    <row r="40" spans="3:11" ht="12" customHeight="1" x14ac:dyDescent="0.25">
      <c r="E40" s="50" t="s">
        <v>170</v>
      </c>
      <c r="F40" s="241">
        <v>0.2476318978799075</v>
      </c>
      <c r="G40" s="242">
        <v>0.23345338595214049</v>
      </c>
      <c r="H40" s="242">
        <v>0.23009510826611101</v>
      </c>
      <c r="I40" s="242">
        <v>0.22284823247667751</v>
      </c>
      <c r="J40" s="243">
        <v>0.2161771627145305</v>
      </c>
    </row>
    <row r="41" spans="3:11" s="59" customFormat="1" ht="12" customHeight="1" x14ac:dyDescent="0.25">
      <c r="E41" s="45" t="s">
        <v>132</v>
      </c>
      <c r="F41" s="3">
        <v>0.41798941798941802</v>
      </c>
      <c r="G41" s="4">
        <v>0.41519823788546301</v>
      </c>
      <c r="H41" s="4">
        <v>0.38186813186813201</v>
      </c>
      <c r="I41" s="4">
        <v>0.30511316010058698</v>
      </c>
      <c r="J41" s="5">
        <v>0.250448296473401</v>
      </c>
      <c r="K41" s="11"/>
    </row>
    <row r="42" spans="3:11" s="59" customFormat="1" ht="12" hidden="1" customHeight="1" x14ac:dyDescent="0.25">
      <c r="E42" s="58"/>
      <c r="F42" s="229"/>
      <c r="G42" s="229"/>
      <c r="H42" s="229"/>
      <c r="I42" s="229"/>
      <c r="J42" s="229"/>
      <c r="K42" s="68"/>
    </row>
    <row r="43" spans="3:11" s="59" customFormat="1" ht="28.5" customHeight="1" x14ac:dyDescent="0.25">
      <c r="E43" s="60"/>
      <c r="F43" s="85"/>
      <c r="G43" s="85"/>
      <c r="H43" s="85"/>
      <c r="I43" s="85"/>
      <c r="J43" s="85"/>
      <c r="K43" s="230"/>
    </row>
    <row r="44" spans="3:11" s="8" customFormat="1" ht="15" customHeight="1" x14ac:dyDescent="0.3">
      <c r="C44" s="51" t="s">
        <v>265</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8"/>
      <c r="O58" s="218"/>
      <c r="P58" s="218"/>
      <c r="Q58" s="218"/>
      <c r="R58" s="218"/>
    </row>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43" customFormat="1" ht="15" customHeight="1" x14ac:dyDescent="0.25">
      <c r="F70" s="166" t="str">
        <f>F6</f>
        <v>Fall 2015</v>
      </c>
      <c r="G70" s="166" t="str">
        <f>G6</f>
        <v>Fall 2016</v>
      </c>
      <c r="H70" s="166" t="str">
        <f>H6</f>
        <v>Fall 2017</v>
      </c>
      <c r="I70" s="166" t="str">
        <f>I6</f>
        <v>Fall 2018</v>
      </c>
      <c r="J70" s="166" t="str">
        <f>J6</f>
        <v>Fall 2019</v>
      </c>
      <c r="K70" s="11"/>
    </row>
    <row r="71" spans="5:11" x14ac:dyDescent="0.25">
      <c r="E71" s="50" t="s">
        <v>266</v>
      </c>
      <c r="F71" s="235">
        <v>0.223903565016671</v>
      </c>
      <c r="G71" s="236">
        <v>0.19337511190689299</v>
      </c>
      <c r="H71" s="236">
        <v>0.180112044817927</v>
      </c>
      <c r="I71" s="236">
        <v>0.166874221668742</v>
      </c>
      <c r="J71" s="237">
        <v>0.142595499738357</v>
      </c>
    </row>
    <row r="72" spans="5:11" x14ac:dyDescent="0.25">
      <c r="E72" s="50" t="s">
        <v>198</v>
      </c>
      <c r="F72" s="238">
        <v>0.28502930682394401</v>
      </c>
      <c r="G72" s="239">
        <v>0.3043279362204705</v>
      </c>
      <c r="H72" s="239">
        <v>0.3042208574181115</v>
      </c>
      <c r="I72" s="239">
        <v>0.26462220856073604</v>
      </c>
      <c r="J72" s="240">
        <v>0.24734791409829099</v>
      </c>
    </row>
    <row r="73" spans="5:11" x14ac:dyDescent="0.25">
      <c r="E73" s="50" t="s">
        <v>267</v>
      </c>
      <c r="F73" s="238">
        <v>0.31401712271277449</v>
      </c>
      <c r="G73" s="239">
        <v>0.303131991051454</v>
      </c>
      <c r="H73" s="239">
        <v>0.30998492471499095</v>
      </c>
      <c r="I73" s="239">
        <v>0.30915458199168</v>
      </c>
      <c r="J73" s="240">
        <v>0.28442454279337998</v>
      </c>
    </row>
    <row r="74" spans="5:11" x14ac:dyDescent="0.25">
      <c r="E74" s="50" t="s">
        <v>268</v>
      </c>
      <c r="F74" s="238">
        <v>0.30007187262856799</v>
      </c>
      <c r="G74" s="239">
        <v>0.2978699393426435</v>
      </c>
      <c r="H74" s="239">
        <v>0.31699312235698701</v>
      </c>
      <c r="I74" s="239">
        <v>0.29611400146038702</v>
      </c>
      <c r="J74" s="240">
        <v>0.26679191199256302</v>
      </c>
    </row>
    <row r="75" spans="5:11" x14ac:dyDescent="0.25">
      <c r="E75" s="50" t="s">
        <v>170</v>
      </c>
      <c r="F75" s="241">
        <v>0.2476318978799075</v>
      </c>
      <c r="G75" s="242">
        <v>0.23345338595214049</v>
      </c>
      <c r="H75" s="242">
        <v>0.23009510826611101</v>
      </c>
      <c r="I75" s="242">
        <v>0.22284823247667751</v>
      </c>
      <c r="J75" s="243">
        <v>0.2161771627145305</v>
      </c>
    </row>
    <row r="76" spans="5:11" x14ac:dyDescent="0.25">
      <c r="E76" s="45" t="s">
        <v>132</v>
      </c>
      <c r="F76" s="3">
        <v>0.41798941798941802</v>
      </c>
      <c r="G76" s="4">
        <v>0.41519823788546301</v>
      </c>
      <c r="H76" s="4">
        <v>0.38186813186813201</v>
      </c>
      <c r="I76" s="4">
        <v>0.30511316010058698</v>
      </c>
      <c r="J76" s="5">
        <v>0.250448296473401</v>
      </c>
    </row>
  </sheetData>
  <sheetProtection algorithmName="SHA-512" hashValue="cD+if3a8iQBI3URptcFHELftvtckcfBmHzIVwna9AiJP7MreBHRKqF3uMB8pu3Onnvyue07aEi2XABr66ofUug==" saltValue="9fgih9OYNUfZbrFdPxnDEw==" spinCount="100000" sheet="1" scenarios="1"/>
  <mergeCells count="3">
    <mergeCell ref="C4:M4"/>
    <mergeCell ref="C9:M9"/>
    <mergeCell ref="B2:M2"/>
  </mergeCells>
  <phoneticPr fontId="0" type="noConversion"/>
  <printOptions horizontalCentered="1"/>
  <pageMargins left="0.75" right="0.75" top="0.5" bottom="1" header="0.5" footer="0.5"/>
  <pageSetup scale="67" firstPageNumber="3" orientation="portrait" r:id="rId1"/>
  <headerFooter alignWithMargins="0">
    <oddFooter>&amp;L&amp;12&amp;K000000CIC Key Indicators Tool: Part A&amp;C&amp;12 &amp;K0000002021&amp;R&amp;12&amp;K000000&amp;P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6">
    <pageSetUpPr fitToPage="1"/>
  </sheetPr>
  <dimension ref="A1:R78"/>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3.25" customHeight="1" x14ac:dyDescent="0.4">
      <c r="B2" s="351" t="s">
        <v>269</v>
      </c>
      <c r="C2" s="351"/>
      <c r="D2" s="351"/>
      <c r="E2" s="351"/>
      <c r="F2" s="351"/>
      <c r="G2" s="351"/>
      <c r="H2" s="351"/>
      <c r="I2" s="351"/>
      <c r="J2" s="351"/>
      <c r="K2" s="351"/>
      <c r="L2" s="351"/>
      <c r="M2" s="351"/>
    </row>
    <row r="3" spans="1:13" ht="20.25" customHeight="1" x14ac:dyDescent="0.25"/>
    <row r="4" spans="1:13" s="8" customFormat="1" ht="36" customHeight="1" x14ac:dyDescent="0.25">
      <c r="C4" s="345" t="s">
        <v>270</v>
      </c>
      <c r="D4" s="345"/>
      <c r="E4" s="345"/>
      <c r="F4" s="345"/>
      <c r="G4" s="345"/>
      <c r="H4" s="345"/>
      <c r="I4" s="345"/>
      <c r="J4" s="345"/>
      <c r="K4" s="345"/>
      <c r="L4" s="345"/>
      <c r="M4" s="345"/>
    </row>
    <row r="5" spans="1:13" s="8" customFormat="1" ht="15" customHeight="1" x14ac:dyDescent="0.25">
      <c r="C5" s="42"/>
    </row>
    <row r="6" spans="1:13" s="8" customFormat="1" ht="15" customHeight="1" x14ac:dyDescent="0.25">
      <c r="C6" s="42"/>
      <c r="E6" s="43"/>
      <c r="F6" s="44" t="s">
        <v>124</v>
      </c>
      <c r="G6" s="44" t="s">
        <v>125</v>
      </c>
      <c r="H6" s="44" t="s">
        <v>126</v>
      </c>
      <c r="I6" s="44" t="s">
        <v>127</v>
      </c>
      <c r="J6" s="44" t="s">
        <v>128</v>
      </c>
      <c r="K6" s="11"/>
    </row>
    <row r="7" spans="1:13" s="8" customFormat="1" ht="15" customHeight="1" x14ac:dyDescent="0.25">
      <c r="C7" s="42"/>
      <c r="E7" s="45" t="s">
        <v>132</v>
      </c>
      <c r="F7" s="3">
        <v>0.41798941798941802</v>
      </c>
      <c r="G7" s="4">
        <v>0.41519823788546301</v>
      </c>
      <c r="H7" s="4">
        <v>0.38186813186813201</v>
      </c>
      <c r="I7" s="4">
        <v>0.30511316010058698</v>
      </c>
      <c r="J7" s="5">
        <v>0.250448296473401</v>
      </c>
      <c r="K7" s="11"/>
      <c r="L7" s="100" t="s">
        <v>203</v>
      </c>
      <c r="M7" s="226" t="s">
        <v>204</v>
      </c>
    </row>
    <row r="8" spans="1:13" ht="20.25" customHeight="1" x14ac:dyDescent="0.25">
      <c r="C8" s="8"/>
      <c r="K8" s="8"/>
      <c r="L8" s="8"/>
    </row>
    <row r="9" spans="1:13" s="8" customFormat="1" ht="20.25" customHeight="1" x14ac:dyDescent="0.25">
      <c r="C9" s="350" t="s">
        <v>271</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15" customHeight="1" x14ac:dyDescent="0.25">
      <c r="F35" s="166" t="str">
        <f>F6</f>
        <v>Fall 2015</v>
      </c>
      <c r="G35" s="166" t="str">
        <f>G6</f>
        <v>Fall 2016</v>
      </c>
      <c r="H35" s="166" t="str">
        <f>H6</f>
        <v>Fall 2017</v>
      </c>
      <c r="I35" s="166" t="str">
        <f>I6</f>
        <v>Fall 2018</v>
      </c>
      <c r="J35" s="166" t="str">
        <f>J6</f>
        <v>Fall 2019</v>
      </c>
      <c r="K35" s="11"/>
    </row>
    <row r="36" spans="3:11" ht="12" customHeight="1" x14ac:dyDescent="0.25">
      <c r="E36" s="50" t="s">
        <v>272</v>
      </c>
      <c r="F36" s="235">
        <v>0.21478060046189401</v>
      </c>
      <c r="G36" s="236">
        <v>0.20306154326772899</v>
      </c>
      <c r="H36" s="236">
        <v>0.20474860335195499</v>
      </c>
      <c r="I36" s="236">
        <v>0.191449814126394</v>
      </c>
      <c r="J36" s="244">
        <v>0.18422212428382501</v>
      </c>
    </row>
    <row r="37" spans="3:11" ht="12" customHeight="1" x14ac:dyDescent="0.25">
      <c r="E37" s="50" t="s">
        <v>273</v>
      </c>
      <c r="F37" s="238">
        <v>0.252675289592388</v>
      </c>
      <c r="G37" s="239">
        <v>0.25722821181061095</v>
      </c>
      <c r="H37" s="239">
        <v>0.23526686512585199</v>
      </c>
      <c r="I37" s="239">
        <v>0.21979000980153901</v>
      </c>
      <c r="J37" s="245">
        <v>0.21787990825756398</v>
      </c>
    </row>
    <row r="38" spans="3:11" ht="12" customHeight="1" x14ac:dyDescent="0.25">
      <c r="E38" s="50" t="s">
        <v>274</v>
      </c>
      <c r="F38" s="238">
        <v>0.274143302180685</v>
      </c>
      <c r="G38" s="239">
        <v>0.27820773930753601</v>
      </c>
      <c r="H38" s="239">
        <v>0.25821596244131501</v>
      </c>
      <c r="I38" s="239">
        <v>0.25605536332179901</v>
      </c>
      <c r="J38" s="245">
        <v>0.24259974259974301</v>
      </c>
    </row>
    <row r="39" spans="3:11" ht="12" customHeight="1" x14ac:dyDescent="0.25">
      <c r="E39" s="50" t="s">
        <v>275</v>
      </c>
      <c r="F39" s="238">
        <v>0.23967425036648901</v>
      </c>
      <c r="G39" s="239">
        <v>0.22510151001203049</v>
      </c>
      <c r="H39" s="239">
        <v>0.21465779364849749</v>
      </c>
      <c r="I39" s="239">
        <v>0.21809015684147451</v>
      </c>
      <c r="J39" s="245">
        <v>0.2103128936089235</v>
      </c>
    </row>
    <row r="40" spans="3:11" ht="12" customHeight="1" x14ac:dyDescent="0.25">
      <c r="E40" s="50" t="s">
        <v>276</v>
      </c>
      <c r="F40" s="238">
        <v>0.272502748947625</v>
      </c>
      <c r="G40" s="239">
        <v>0.26027519358253004</v>
      </c>
      <c r="H40" s="239">
        <v>0.25046992481203001</v>
      </c>
      <c r="I40" s="239">
        <v>0.239804166089326</v>
      </c>
      <c r="J40" s="245">
        <v>0.226894425823953</v>
      </c>
    </row>
    <row r="41" spans="3:11" ht="12" customHeight="1" x14ac:dyDescent="0.25">
      <c r="E41" s="50" t="s">
        <v>170</v>
      </c>
      <c r="F41" s="241">
        <v>0.2476318978799075</v>
      </c>
      <c r="G41" s="242">
        <v>0.23345338595214049</v>
      </c>
      <c r="H41" s="242">
        <v>0.23009510826611101</v>
      </c>
      <c r="I41" s="242">
        <v>0.22284823247667751</v>
      </c>
      <c r="J41" s="246">
        <v>0.2161771627145305</v>
      </c>
    </row>
    <row r="42" spans="3:11" s="59" customFormat="1" ht="12" customHeight="1" x14ac:dyDescent="0.25">
      <c r="E42" s="45" t="s">
        <v>132</v>
      </c>
      <c r="F42" s="3">
        <v>0.41798941798941802</v>
      </c>
      <c r="G42" s="4">
        <v>0.41519823788546301</v>
      </c>
      <c r="H42" s="4">
        <v>0.38186813186813201</v>
      </c>
      <c r="I42" s="4">
        <v>0.30511316010058698</v>
      </c>
      <c r="J42" s="5">
        <v>0.250448296473401</v>
      </c>
      <c r="K42" s="11"/>
    </row>
    <row r="43" spans="3:11" s="59" customFormat="1" ht="12" hidden="1" customHeight="1" x14ac:dyDescent="0.25">
      <c r="E43" s="58"/>
      <c r="F43" s="229"/>
      <c r="G43" s="229"/>
      <c r="H43" s="229"/>
      <c r="I43" s="229"/>
      <c r="J43" s="229"/>
      <c r="K43" s="68"/>
    </row>
    <row r="44" spans="3:11" s="59" customFormat="1" ht="28.5" customHeight="1" x14ac:dyDescent="0.25">
      <c r="E44" s="60"/>
      <c r="F44" s="85"/>
      <c r="G44" s="85"/>
      <c r="H44" s="85"/>
      <c r="I44" s="85"/>
      <c r="J44" s="85"/>
      <c r="K44" s="230"/>
    </row>
    <row r="45" spans="3:11" s="8" customFormat="1" ht="15" customHeight="1" x14ac:dyDescent="0.3">
      <c r="C45" s="51" t="s">
        <v>277</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43" customFormat="1" ht="15" customHeight="1" x14ac:dyDescent="0.25">
      <c r="F71" s="106" t="str">
        <f>F6</f>
        <v>Fall 2015</v>
      </c>
      <c r="G71" s="106" t="str">
        <f>G6</f>
        <v>Fall 2016</v>
      </c>
      <c r="H71" s="106" t="str">
        <f>H6</f>
        <v>Fall 2017</v>
      </c>
      <c r="I71" s="106" t="str">
        <f>I6</f>
        <v>Fall 2018</v>
      </c>
      <c r="J71" s="106" t="str">
        <f>J6</f>
        <v>Fall 2019</v>
      </c>
      <c r="K71" s="11"/>
    </row>
    <row r="72" spans="5:11" x14ac:dyDescent="0.25">
      <c r="E72" s="50" t="s">
        <v>278</v>
      </c>
      <c r="F72" s="235">
        <v>0.28502930682394401</v>
      </c>
      <c r="G72" s="236">
        <v>0.25441255381655647</v>
      </c>
      <c r="H72" s="236">
        <v>0.26796181875792147</v>
      </c>
      <c r="I72" s="236">
        <v>0.25753224322875651</v>
      </c>
      <c r="J72" s="237">
        <v>0.190027519779842</v>
      </c>
    </row>
    <row r="73" spans="5:11" x14ac:dyDescent="0.25">
      <c r="E73" s="50" t="s">
        <v>279</v>
      </c>
      <c r="F73" s="238">
        <v>0.300399201596806</v>
      </c>
      <c r="G73" s="239">
        <v>0.31720430107526898</v>
      </c>
      <c r="H73" s="239">
        <v>0.35509554140127397</v>
      </c>
      <c r="I73" s="239">
        <v>0.31019108280254798</v>
      </c>
      <c r="J73" s="240">
        <v>0.293577981651376</v>
      </c>
    </row>
    <row r="74" spans="5:11" x14ac:dyDescent="0.25">
      <c r="E74" s="50" t="s">
        <v>214</v>
      </c>
      <c r="F74" s="238">
        <v>0.28733459357277902</v>
      </c>
      <c r="G74" s="239">
        <v>0.31372549019607798</v>
      </c>
      <c r="H74" s="239">
        <v>0.33029381965552201</v>
      </c>
      <c r="I74" s="239">
        <v>0.31666666666666698</v>
      </c>
      <c r="J74" s="240">
        <v>0.29032258064516098</v>
      </c>
    </row>
    <row r="75" spans="5:11" x14ac:dyDescent="0.25">
      <c r="E75" s="50" t="s">
        <v>215</v>
      </c>
      <c r="F75" s="238">
        <v>0.230325865042979</v>
      </c>
      <c r="G75" s="239">
        <v>0.25601837057576349</v>
      </c>
      <c r="H75" s="239">
        <v>0.20761089714640199</v>
      </c>
      <c r="I75" s="239">
        <v>0.21339254680980202</v>
      </c>
      <c r="J75" s="240">
        <v>0.23882599035643401</v>
      </c>
    </row>
    <row r="76" spans="5:11" x14ac:dyDescent="0.25">
      <c r="E76" s="50" t="s">
        <v>280</v>
      </c>
      <c r="F76" s="238">
        <v>0.314285714285714</v>
      </c>
      <c r="G76" s="239">
        <v>0.293064876957494</v>
      </c>
      <c r="H76" s="239">
        <v>0.30788485607008798</v>
      </c>
      <c r="I76" s="239">
        <v>0.30511316010058698</v>
      </c>
      <c r="J76" s="240">
        <v>0.269230769230769</v>
      </c>
    </row>
    <row r="77" spans="5:11" x14ac:dyDescent="0.25">
      <c r="E77" s="50" t="s">
        <v>170</v>
      </c>
      <c r="F77" s="241">
        <v>0.2476318978799075</v>
      </c>
      <c r="G77" s="242">
        <v>0.23345338595214049</v>
      </c>
      <c r="H77" s="242">
        <v>0.23009510826611101</v>
      </c>
      <c r="I77" s="242">
        <v>0.22284823247667751</v>
      </c>
      <c r="J77" s="243">
        <v>0.2161771627145305</v>
      </c>
    </row>
    <row r="78" spans="5:11" x14ac:dyDescent="0.25">
      <c r="E78" s="45" t="s">
        <v>132</v>
      </c>
      <c r="F78" s="3">
        <v>0.41798941798941802</v>
      </c>
      <c r="G78" s="4">
        <v>0.41519823788546301</v>
      </c>
      <c r="H78" s="4">
        <v>0.38186813186813201</v>
      </c>
      <c r="I78" s="4">
        <v>0.30511316010058698</v>
      </c>
      <c r="J78" s="5">
        <v>0.250448296473401</v>
      </c>
    </row>
  </sheetData>
  <sheetProtection algorithmName="SHA-512" hashValue="F53I/k8IxBOn7APDr8KSvyMZArbWp9/9i7/P257+tJ2uCvf+WrY1Vc5VFflWTNFCszOOpQfc6CShd8PuSFrsvA==" saltValue="mys5f820+gfdUiQcBWZ+HQ==" spinCount="100000" sheet="1" scenarios="1"/>
  <mergeCells count="3">
    <mergeCell ref="C4:M4"/>
    <mergeCell ref="C9:M9"/>
    <mergeCell ref="B2:M2"/>
  </mergeCells>
  <phoneticPr fontId="0" type="noConversion"/>
  <printOptions horizontalCentered="1"/>
  <pageMargins left="0.75" right="0.75" top="0.5" bottom="1" header="0.5" footer="0.5"/>
  <pageSetup scale="64" firstPageNumber="3" orientation="portrait" r:id="rId1"/>
  <headerFooter alignWithMargins="0">
    <oddFooter>&amp;L&amp;12&amp;K000000CIC Key Indicators Tool: Part A&amp;C&amp;12 &amp;K0000002021&amp;R&amp;12&amp;K000000&amp;P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pageSetUpPr autoPageBreaks="0" fitToPage="1"/>
  </sheetPr>
  <dimension ref="A1:S75"/>
  <sheetViews>
    <sheetView showGridLines="0" showRowColHeaders="0" topLeftCell="A40" zoomScale="90" zoomScaleNormal="90" workbookViewId="0">
      <selection activeCell="T66" sqref="T66"/>
    </sheetView>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6.6640625" style="11" customWidth="1"/>
    <col min="15" max="19" width="8.44140625" style="11" customWidth="1"/>
    <col min="20" max="20" width="13.109375" style="11" customWidth="1"/>
    <col min="21" max="16384" width="8.88671875" style="11"/>
  </cols>
  <sheetData>
    <row r="1" spans="1:19" ht="18.75" customHeight="1" x14ac:dyDescent="0.25">
      <c r="A1" s="114"/>
    </row>
    <row r="2" spans="1:19" s="41" customFormat="1" ht="22.5" customHeight="1" x14ac:dyDescent="0.4">
      <c r="B2" s="351" t="s">
        <v>281</v>
      </c>
      <c r="C2" s="351"/>
      <c r="D2" s="351"/>
      <c r="E2" s="351"/>
      <c r="F2" s="351"/>
      <c r="G2" s="351"/>
      <c r="H2" s="351"/>
      <c r="I2" s="351"/>
      <c r="J2" s="351"/>
      <c r="K2" s="351"/>
      <c r="L2" s="351"/>
      <c r="M2" s="351"/>
      <c r="N2" s="69"/>
    </row>
    <row r="3" spans="1:19" ht="20.25" customHeight="1" x14ac:dyDescent="0.25"/>
    <row r="4" spans="1:19" s="8" customFormat="1" ht="36" customHeight="1" x14ac:dyDescent="0.3">
      <c r="C4" s="345" t="s">
        <v>282</v>
      </c>
      <c r="D4" s="345"/>
      <c r="E4" s="345"/>
      <c r="F4" s="345"/>
      <c r="G4" s="345"/>
      <c r="H4" s="345"/>
      <c r="I4" s="345"/>
      <c r="J4" s="345"/>
      <c r="K4" s="345"/>
      <c r="L4" s="345"/>
      <c r="M4" s="345"/>
      <c r="N4" s="1"/>
    </row>
    <row r="5" spans="1:19" s="8" customFormat="1" ht="15" customHeight="1" x14ac:dyDescent="0.3">
      <c r="C5" s="163"/>
      <c r="D5" s="163"/>
      <c r="E5" s="163"/>
      <c r="F5" s="163"/>
      <c r="G5" s="163"/>
      <c r="H5" s="163"/>
      <c r="I5" s="163"/>
      <c r="J5" s="163"/>
      <c r="K5" s="163"/>
      <c r="L5" s="163"/>
      <c r="M5" s="163"/>
    </row>
    <row r="6" spans="1:19" s="8" customFormat="1" ht="30" customHeight="1" x14ac:dyDescent="0.25">
      <c r="C6" s="42"/>
      <c r="D6" s="43"/>
      <c r="E6" s="43"/>
      <c r="F6" s="166" t="s">
        <v>136</v>
      </c>
      <c r="G6" s="166" t="s">
        <v>137</v>
      </c>
      <c r="H6" s="166" t="s">
        <v>138</v>
      </c>
      <c r="I6" s="166" t="s">
        <v>139</v>
      </c>
      <c r="J6" s="166" t="s">
        <v>140</v>
      </c>
    </row>
    <row r="7" spans="1:19" s="8" customFormat="1" ht="15" customHeight="1" x14ac:dyDescent="0.25">
      <c r="C7" s="42"/>
      <c r="D7" s="11"/>
      <c r="E7" s="45" t="s">
        <v>132</v>
      </c>
      <c r="F7" s="119">
        <v>0.73</v>
      </c>
      <c r="G7" s="120">
        <v>0.68</v>
      </c>
      <c r="H7" s="120">
        <v>0.72</v>
      </c>
      <c r="I7" s="120">
        <v>0.71</v>
      </c>
      <c r="J7" s="121">
        <v>0.73</v>
      </c>
    </row>
    <row r="8" spans="1:19" s="8" customFormat="1" ht="20.25" customHeight="1" x14ac:dyDescent="0.25">
      <c r="D8" s="78"/>
      <c r="P8" s="47"/>
      <c r="R8" s="47"/>
      <c r="S8" s="47"/>
    </row>
    <row r="9" spans="1:19" ht="20.25" customHeight="1" x14ac:dyDescent="0.3">
      <c r="C9" s="350" t="s">
        <v>283</v>
      </c>
      <c r="D9" s="350"/>
      <c r="E9" s="350"/>
      <c r="F9" s="350"/>
      <c r="G9" s="350"/>
      <c r="H9" s="350"/>
      <c r="I9" s="350"/>
      <c r="J9" s="350"/>
      <c r="K9" s="350"/>
      <c r="L9" s="350"/>
      <c r="M9" s="350"/>
      <c r="N9" s="1"/>
    </row>
    <row r="10" spans="1:19" ht="15" customHeight="1" x14ac:dyDescent="0.25">
      <c r="C10" s="42"/>
    </row>
    <row r="11" spans="1:19" x14ac:dyDescent="0.25">
      <c r="M11" s="48"/>
      <c r="N11" s="48"/>
      <c r="O11" s="48"/>
      <c r="P11" s="48"/>
      <c r="Q11" s="48"/>
      <c r="R11" s="49"/>
    </row>
    <row r="12" spans="1:19" x14ac:dyDescent="0.25">
      <c r="M12" s="48"/>
      <c r="N12" s="48"/>
      <c r="O12" s="48"/>
      <c r="P12" s="48"/>
      <c r="Q12" s="48"/>
    </row>
    <row r="13" spans="1:19" x14ac:dyDescent="0.25">
      <c r="M13" s="48"/>
      <c r="N13" s="48"/>
      <c r="O13" s="48"/>
      <c r="P13" s="48"/>
      <c r="Q13" s="48"/>
      <c r="R13" s="48"/>
    </row>
    <row r="14" spans="1:19" x14ac:dyDescent="0.25">
      <c r="N14" s="49"/>
      <c r="P14" s="49"/>
      <c r="Q14" s="49"/>
      <c r="R14" s="49"/>
    </row>
    <row r="17" spans="14:18" x14ac:dyDescent="0.25">
      <c r="N17" s="49"/>
      <c r="O17" s="49"/>
      <c r="P17" s="49"/>
      <c r="Q17" s="49"/>
      <c r="R17" s="49"/>
    </row>
    <row r="20" spans="14:18" x14ac:dyDescent="0.25">
      <c r="N20" s="49"/>
      <c r="O20" s="49"/>
      <c r="P20" s="49"/>
      <c r="Q20" s="49"/>
      <c r="R20" s="49"/>
    </row>
    <row r="22" spans="14:18" ht="13.5" customHeight="1" x14ac:dyDescent="0.25"/>
    <row r="23" spans="14:18" ht="13.5" customHeight="1" x14ac:dyDescent="0.25">
      <c r="O23" s="49"/>
      <c r="P23" s="49"/>
      <c r="Q23" s="49"/>
      <c r="R23" s="49"/>
    </row>
    <row r="26" spans="14:18" x14ac:dyDescent="0.25">
      <c r="O26" s="49"/>
      <c r="P26" s="49"/>
      <c r="Q26" s="49"/>
      <c r="R26" s="49"/>
    </row>
    <row r="29" spans="14:18" x14ac:dyDescent="0.25">
      <c r="O29" s="49"/>
      <c r="P29" s="49"/>
      <c r="Q29" s="49"/>
      <c r="R29" s="49"/>
    </row>
    <row r="32" spans="14:18" x14ac:dyDescent="0.25">
      <c r="N32" s="49"/>
      <c r="O32" s="49"/>
      <c r="Q32" s="49"/>
      <c r="R32" s="49"/>
    </row>
    <row r="35" spans="3:14" s="43" customFormat="1" ht="27" customHeight="1" x14ac:dyDescent="0.25">
      <c r="F35" s="106" t="str">
        <f>F6</f>
        <v>Fall 2014
to 2015</v>
      </c>
      <c r="G35" s="106" t="str">
        <f>G6</f>
        <v>Fall 2015
to 2016</v>
      </c>
      <c r="H35" s="106" t="str">
        <f>H6</f>
        <v>Fall 2016
to 2017</v>
      </c>
      <c r="I35" s="106" t="str">
        <f>I6</f>
        <v>Fall 2017
to 2018</v>
      </c>
      <c r="J35" s="106" t="str">
        <f>J6</f>
        <v>Fall 2018
to 2019</v>
      </c>
      <c r="K35" s="11"/>
    </row>
    <row r="36" spans="3:14" ht="12.75" customHeight="1" x14ac:dyDescent="0.25">
      <c r="E36" s="50" t="s">
        <v>284</v>
      </c>
      <c r="F36" s="247">
        <v>0.8</v>
      </c>
      <c r="G36" s="248">
        <v>0.82</v>
      </c>
      <c r="H36" s="248">
        <v>0.79</v>
      </c>
      <c r="I36" s="248">
        <v>0.79</v>
      </c>
      <c r="J36" s="249">
        <v>0.8</v>
      </c>
    </row>
    <row r="37" spans="3:14" ht="12.75" customHeight="1" x14ac:dyDescent="0.25">
      <c r="E37" s="50" t="s">
        <v>285</v>
      </c>
      <c r="F37" s="250">
        <v>0.79</v>
      </c>
      <c r="G37" s="251">
        <v>0.79</v>
      </c>
      <c r="H37" s="251">
        <v>0.79</v>
      </c>
      <c r="I37" s="251">
        <v>0.79</v>
      </c>
      <c r="J37" s="252">
        <v>0.79</v>
      </c>
    </row>
    <row r="38" spans="3:14" ht="12.75" customHeight="1" x14ac:dyDescent="0.25">
      <c r="E38" s="50" t="s">
        <v>166</v>
      </c>
      <c r="F38" s="250">
        <v>0.78</v>
      </c>
      <c r="G38" s="251">
        <v>0.77</v>
      </c>
      <c r="H38" s="251">
        <v>0.76</v>
      </c>
      <c r="I38" s="251">
        <v>0.76</v>
      </c>
      <c r="J38" s="252">
        <v>0.76</v>
      </c>
    </row>
    <row r="39" spans="3:14" ht="12.75" customHeight="1" x14ac:dyDescent="0.25">
      <c r="E39" s="50" t="s">
        <v>222</v>
      </c>
      <c r="F39" s="250">
        <v>0.82</v>
      </c>
      <c r="G39" s="251">
        <v>0.82</v>
      </c>
      <c r="H39" s="251">
        <v>0.81</v>
      </c>
      <c r="I39" s="251">
        <v>0.8</v>
      </c>
      <c r="J39" s="252">
        <v>0.82</v>
      </c>
    </row>
    <row r="40" spans="3:14" ht="12.75" customHeight="1" x14ac:dyDescent="0.25">
      <c r="E40" s="50" t="s">
        <v>286</v>
      </c>
      <c r="F40" s="250">
        <v>0.68500000000000005</v>
      </c>
      <c r="G40" s="251">
        <v>0.7</v>
      </c>
      <c r="H40" s="251">
        <v>0.68</v>
      </c>
      <c r="I40" s="251">
        <v>0.68</v>
      </c>
      <c r="J40" s="252">
        <v>0.68</v>
      </c>
    </row>
    <row r="41" spans="3:14" ht="12.75" customHeight="1" x14ac:dyDescent="0.25">
      <c r="E41" s="50" t="s">
        <v>223</v>
      </c>
      <c r="F41" s="250">
        <v>0.71</v>
      </c>
      <c r="G41" s="251">
        <v>0.68500000000000005</v>
      </c>
      <c r="H41" s="251">
        <v>0.72</v>
      </c>
      <c r="I41" s="251">
        <v>0.69499999999999995</v>
      </c>
      <c r="J41" s="252">
        <v>0.69499999999999995</v>
      </c>
    </row>
    <row r="42" spans="3:14" ht="12.75" customHeight="1" x14ac:dyDescent="0.25">
      <c r="E42" s="50" t="s">
        <v>170</v>
      </c>
      <c r="F42" s="253">
        <v>0.76</v>
      </c>
      <c r="G42" s="254">
        <v>0.76</v>
      </c>
      <c r="H42" s="254">
        <v>0.75</v>
      </c>
      <c r="I42" s="254">
        <v>0.75</v>
      </c>
      <c r="J42" s="255">
        <v>0.75</v>
      </c>
    </row>
    <row r="43" spans="3:14" ht="20.25" customHeight="1" x14ac:dyDescent="0.25"/>
    <row r="44" spans="3:14" ht="30" customHeight="1" x14ac:dyDescent="0.3">
      <c r="C44" s="343" t="s">
        <v>224</v>
      </c>
      <c r="D44" s="343"/>
      <c r="E44" s="343"/>
      <c r="F44" s="343"/>
      <c r="G44" s="343"/>
      <c r="H44" s="343"/>
      <c r="I44" s="343"/>
      <c r="J44" s="343"/>
      <c r="K44" s="343"/>
      <c r="L44" s="343"/>
      <c r="M44" s="343"/>
      <c r="N44" s="1"/>
    </row>
    <row r="45" spans="3:14" ht="13.8" x14ac:dyDescent="0.25">
      <c r="C45" s="42"/>
    </row>
    <row r="54" spans="14:18" x14ac:dyDescent="0.25">
      <c r="N54" s="218"/>
      <c r="O54" s="218"/>
      <c r="P54" s="218"/>
      <c r="Q54" s="218"/>
      <c r="R54" s="218"/>
    </row>
    <row r="70" spans="4:12" ht="27" customHeight="1" x14ac:dyDescent="0.25">
      <c r="D70" s="43"/>
      <c r="E70" s="43"/>
      <c r="F70" s="106" t="str">
        <f>F6</f>
        <v>Fall 2014
to 2015</v>
      </c>
      <c r="G70" s="106" t="str">
        <f>G6</f>
        <v>Fall 2015
to 2016</v>
      </c>
      <c r="H70" s="106" t="str">
        <f>H6</f>
        <v>Fall 2016
to 2017</v>
      </c>
      <c r="I70" s="106" t="str">
        <f>I6</f>
        <v>Fall 2017
to 2018</v>
      </c>
      <c r="J70" s="106" t="str">
        <f>J6</f>
        <v>Fall 2018
to 2019</v>
      </c>
      <c r="L70" s="43"/>
    </row>
    <row r="71" spans="4:12" x14ac:dyDescent="0.25">
      <c r="E71" s="50" t="s">
        <v>172</v>
      </c>
      <c r="F71" s="247">
        <v>0.77249999999999996</v>
      </c>
      <c r="G71" s="248">
        <v>0.77</v>
      </c>
      <c r="H71" s="248">
        <v>0.78</v>
      </c>
      <c r="I71" s="248">
        <v>0.76249999999999996</v>
      </c>
      <c r="J71" s="249">
        <v>0.77</v>
      </c>
    </row>
    <row r="72" spans="4:12" x14ac:dyDescent="0.25">
      <c r="E72" s="50" t="s">
        <v>173</v>
      </c>
      <c r="F72" s="250">
        <v>0.71</v>
      </c>
      <c r="G72" s="251">
        <v>0.68500000000000005</v>
      </c>
      <c r="H72" s="251">
        <v>0.72</v>
      </c>
      <c r="I72" s="251">
        <v>0.69499999999999995</v>
      </c>
      <c r="J72" s="252">
        <v>0.69499999999999995</v>
      </c>
    </row>
    <row r="73" spans="4:12" x14ac:dyDescent="0.25">
      <c r="E73" s="50" t="s">
        <v>174</v>
      </c>
      <c r="F73" s="250">
        <v>0.61749999999999994</v>
      </c>
      <c r="G73" s="251">
        <v>0.59749999999999992</v>
      </c>
      <c r="H73" s="251">
        <v>0.60749999999999993</v>
      </c>
      <c r="I73" s="251">
        <v>0.6</v>
      </c>
      <c r="J73" s="252">
        <v>0.61749999999999994</v>
      </c>
    </row>
    <row r="74" spans="4:12" x14ac:dyDescent="0.25">
      <c r="E74" s="50" t="s">
        <v>170</v>
      </c>
      <c r="F74" s="253">
        <v>0.76</v>
      </c>
      <c r="G74" s="254">
        <v>0.76</v>
      </c>
      <c r="H74" s="254">
        <v>0.75</v>
      </c>
      <c r="I74" s="254">
        <v>0.75</v>
      </c>
      <c r="J74" s="255">
        <v>0.75</v>
      </c>
    </row>
    <row r="75" spans="4:12" s="52" customFormat="1" x14ac:dyDescent="0.25">
      <c r="E75" s="45" t="s">
        <v>132</v>
      </c>
      <c r="F75" s="119">
        <v>0.73</v>
      </c>
      <c r="G75" s="120">
        <v>0.68</v>
      </c>
      <c r="H75" s="120">
        <v>0.72</v>
      </c>
      <c r="I75" s="120">
        <v>0.71</v>
      </c>
      <c r="J75" s="121">
        <v>0.73</v>
      </c>
      <c r="K75" s="11"/>
    </row>
  </sheetData>
  <sheetProtection algorithmName="SHA-512" hashValue="Pv8WH/tSdtktdHQyV3OId5CMuzgz7Ozv24VWToi36/nlFNf98pNnKliYyQTX+QoSMmlQK64jctIe6qwvIuEJjQ==" saltValue="wL3+75rCPRxS7uH4KWExoA==" spinCount="100000" sheet="1" scenarios="1"/>
  <mergeCells count="4">
    <mergeCell ref="C44:M44"/>
    <mergeCell ref="C4:M4"/>
    <mergeCell ref="B2:M2"/>
    <mergeCell ref="C9:M9"/>
  </mergeCells>
  <phoneticPr fontId="0" type="noConversion"/>
  <printOptions horizontalCentered="1"/>
  <pageMargins left="0.75" right="0.75" top="0.5" bottom="1" header="0.5" footer="0.5"/>
  <pageSetup orientation="portrait" r:id="rId1"/>
  <headerFooter alignWithMargins="0">
    <oddFooter>&amp;L&amp;12&amp;K000000CIC Key Indicators Tool: Part A&amp;C&amp;12 &amp;K0000002021&amp;R&amp;12&amp;K000000&amp;P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sheetPr>
  <dimension ref="B1:F82"/>
  <sheetViews>
    <sheetView showGridLines="0" showRowColHeaders="0" workbookViewId="0">
      <selection activeCell="E25" sqref="E25"/>
    </sheetView>
  </sheetViews>
  <sheetFormatPr defaultColWidth="8.88671875" defaultRowHeight="13.2" x14ac:dyDescent="0.25"/>
  <cols>
    <col min="1" max="1" width="8.6640625" style="17" customWidth="1"/>
    <col min="2" max="3" width="3.6640625" style="17" customWidth="1"/>
    <col min="4" max="4" width="55.6640625" style="17" customWidth="1"/>
    <col min="5" max="5" width="20.6640625" style="18" customWidth="1"/>
    <col min="6" max="6" width="6.6640625" style="17" customWidth="1"/>
    <col min="7" max="16384" width="8.88671875" style="17"/>
  </cols>
  <sheetData>
    <row r="1" spans="2:6" ht="17.25" customHeight="1" x14ac:dyDescent="0.25"/>
    <row r="2" spans="2:6" s="19" customFormat="1" ht="27" customHeight="1" x14ac:dyDescent="0.4">
      <c r="B2" s="328" t="s">
        <v>8</v>
      </c>
      <c r="C2" s="328"/>
      <c r="D2" s="328"/>
      <c r="E2" s="328"/>
      <c r="F2" s="328"/>
    </row>
    <row r="3" spans="2:6" s="19" customFormat="1" ht="20.25" customHeight="1" x14ac:dyDescent="0.3">
      <c r="B3" s="329" t="s">
        <v>9</v>
      </c>
      <c r="C3" s="329"/>
      <c r="D3" s="329"/>
      <c r="E3" s="329"/>
      <c r="F3" s="329"/>
    </row>
    <row r="4" spans="2:6" s="19" customFormat="1" ht="18" customHeight="1" x14ac:dyDescent="0.3">
      <c r="B4" s="329" t="s">
        <v>10</v>
      </c>
      <c r="C4" s="329"/>
      <c r="D4" s="329"/>
      <c r="E4" s="329"/>
      <c r="F4" s="329"/>
    </row>
    <row r="5" spans="2:6" s="19" customFormat="1" ht="20.25" customHeight="1" x14ac:dyDescent="0.3">
      <c r="B5" s="330" t="s">
        <v>4</v>
      </c>
      <c r="C5" s="330"/>
      <c r="D5" s="330"/>
      <c r="E5" s="330"/>
      <c r="F5" s="330"/>
    </row>
    <row r="6" spans="2:6" s="19" customFormat="1" ht="18" customHeight="1" x14ac:dyDescent="0.3">
      <c r="B6" s="161"/>
      <c r="C6" s="161"/>
      <c r="D6" s="161"/>
      <c r="E6" s="161"/>
      <c r="F6" s="161"/>
    </row>
    <row r="7" spans="2:6" s="20" customFormat="1" ht="18" customHeight="1" x14ac:dyDescent="0.25">
      <c r="B7" s="21" t="s">
        <v>11</v>
      </c>
      <c r="C7" s="31"/>
      <c r="D7" s="31"/>
      <c r="E7" s="21" t="s">
        <v>12</v>
      </c>
      <c r="F7" s="22" t="s">
        <v>13</v>
      </c>
    </row>
    <row r="8" spans="2:6" s="20" customFormat="1" ht="24" customHeight="1" x14ac:dyDescent="0.3">
      <c r="B8" s="98" t="s">
        <v>14</v>
      </c>
      <c r="C8" s="17"/>
      <c r="D8" s="17"/>
      <c r="E8" s="107" t="s">
        <v>14</v>
      </c>
      <c r="F8" s="24" t="s">
        <v>15</v>
      </c>
    </row>
    <row r="9" spans="2:6" s="20" customFormat="1" ht="20.100000000000001" customHeight="1" x14ac:dyDescent="0.3">
      <c r="B9" s="98" t="s">
        <v>16</v>
      </c>
      <c r="C9" s="17"/>
      <c r="D9" s="17"/>
      <c r="E9" s="107" t="s">
        <v>17</v>
      </c>
      <c r="F9" s="99">
        <v>5</v>
      </c>
    </row>
    <row r="10" spans="2:6" s="20" customFormat="1" ht="20.100000000000001" customHeight="1" x14ac:dyDescent="0.3">
      <c r="B10" s="98" t="s">
        <v>18</v>
      </c>
      <c r="C10" s="17"/>
      <c r="D10" s="17"/>
      <c r="E10" s="23"/>
      <c r="F10" s="99"/>
    </row>
    <row r="11" spans="2:6" s="20" customFormat="1" ht="20.100000000000001" customHeight="1" x14ac:dyDescent="0.3">
      <c r="B11" s="98"/>
      <c r="C11" s="98" t="s">
        <v>19</v>
      </c>
      <c r="D11" s="17"/>
      <c r="E11" s="107" t="s">
        <v>20</v>
      </c>
      <c r="F11" s="99">
        <v>6</v>
      </c>
    </row>
    <row r="12" spans="2:6" s="20" customFormat="1" ht="20.100000000000001" customHeight="1" x14ac:dyDescent="0.3">
      <c r="B12" s="98"/>
      <c r="C12" s="98" t="s">
        <v>21</v>
      </c>
      <c r="D12" s="17"/>
      <c r="E12" s="107" t="s">
        <v>22</v>
      </c>
      <c r="F12" s="99">
        <v>7</v>
      </c>
    </row>
    <row r="13" spans="2:6" ht="18" customHeight="1" x14ac:dyDescent="0.3">
      <c r="B13" s="19"/>
      <c r="E13" s="23"/>
      <c r="F13" s="24"/>
    </row>
    <row r="14" spans="2:6" ht="20.100000000000001" customHeight="1" x14ac:dyDescent="0.3">
      <c r="B14" s="204" t="s">
        <v>19</v>
      </c>
      <c r="E14" s="23"/>
      <c r="F14" s="24"/>
    </row>
    <row r="15" spans="2:6" ht="13.5" customHeight="1" x14ac:dyDescent="0.3">
      <c r="B15" s="204"/>
      <c r="E15" s="23"/>
      <c r="F15" s="24"/>
    </row>
    <row r="16" spans="2:6" s="20" customFormat="1" ht="13.5" customHeight="1" x14ac:dyDescent="0.25">
      <c r="B16" s="29">
        <v>1</v>
      </c>
      <c r="C16" s="30" t="s">
        <v>23</v>
      </c>
      <c r="D16" s="31"/>
      <c r="E16" s="31"/>
      <c r="F16" s="39"/>
    </row>
    <row r="17" spans="2:6" s="20" customFormat="1" ht="13.5" customHeight="1" x14ac:dyDescent="0.25">
      <c r="B17" s="26"/>
      <c r="C17" s="26"/>
      <c r="D17" s="205" t="s">
        <v>24</v>
      </c>
      <c r="E17" s="110" t="s">
        <v>25</v>
      </c>
      <c r="F17" s="28">
        <v>8</v>
      </c>
    </row>
    <row r="18" spans="2:6" s="20" customFormat="1" ht="13.5" customHeight="1" x14ac:dyDescent="0.25">
      <c r="B18" s="26"/>
      <c r="C18" s="26"/>
      <c r="D18" s="205" t="s">
        <v>26</v>
      </c>
      <c r="E18" s="110" t="s">
        <v>27</v>
      </c>
      <c r="F18" s="28">
        <v>9</v>
      </c>
    </row>
    <row r="19" spans="2:6" s="25" customFormat="1" ht="13.5" customHeight="1" x14ac:dyDescent="0.25">
      <c r="B19" s="26"/>
      <c r="C19" s="26"/>
      <c r="D19" s="205" t="s">
        <v>28</v>
      </c>
      <c r="E19" s="110" t="s">
        <v>29</v>
      </c>
      <c r="F19" s="28">
        <v>10</v>
      </c>
    </row>
    <row r="20" spans="2:6" s="20" customFormat="1" ht="13.5" customHeight="1" x14ac:dyDescent="0.25">
      <c r="B20" s="26"/>
      <c r="C20" s="26"/>
      <c r="D20" s="205" t="s">
        <v>30</v>
      </c>
      <c r="E20" s="110" t="s">
        <v>31</v>
      </c>
      <c r="F20" s="28">
        <v>11</v>
      </c>
    </row>
    <row r="21" spans="2:6" s="20" customFormat="1" ht="13.5" customHeight="1" x14ac:dyDescent="0.2">
      <c r="F21" s="28"/>
    </row>
    <row r="22" spans="2:6" s="20" customFormat="1" ht="13.5" customHeight="1" x14ac:dyDescent="0.25">
      <c r="B22" s="29">
        <v>2</v>
      </c>
      <c r="C22" s="30" t="s">
        <v>32</v>
      </c>
      <c r="D22" s="31"/>
      <c r="E22" s="31"/>
      <c r="F22" s="39"/>
    </row>
    <row r="23" spans="2:6" s="20" customFormat="1" ht="13.5" customHeight="1" x14ac:dyDescent="0.25">
      <c r="B23" s="32"/>
      <c r="C23" s="32"/>
      <c r="D23" s="205" t="s">
        <v>24</v>
      </c>
      <c r="E23" s="110" t="s">
        <v>33</v>
      </c>
      <c r="F23" s="34">
        <v>12</v>
      </c>
    </row>
    <row r="24" spans="2:6" s="20" customFormat="1" ht="13.5" customHeight="1" x14ac:dyDescent="0.25">
      <c r="B24" s="26"/>
      <c r="C24" s="26"/>
      <c r="D24" s="205" t="s">
        <v>26</v>
      </c>
      <c r="E24" s="111" t="s">
        <v>34</v>
      </c>
      <c r="F24" s="28">
        <v>13</v>
      </c>
    </row>
    <row r="25" spans="2:6" s="20" customFormat="1" ht="13.5" customHeight="1" x14ac:dyDescent="0.25">
      <c r="B25" s="26"/>
      <c r="C25" s="26"/>
      <c r="D25" s="205" t="s">
        <v>28</v>
      </c>
      <c r="E25" s="110" t="s">
        <v>35</v>
      </c>
      <c r="F25" s="28">
        <v>14</v>
      </c>
    </row>
    <row r="26" spans="2:6" s="20" customFormat="1" ht="13.5" customHeight="1" x14ac:dyDescent="0.25">
      <c r="B26" s="26"/>
      <c r="C26" s="26"/>
      <c r="D26" s="205" t="s">
        <v>30</v>
      </c>
      <c r="E26" s="110" t="s">
        <v>36</v>
      </c>
      <c r="F26" s="28">
        <v>15</v>
      </c>
    </row>
    <row r="27" spans="2:6" s="20" customFormat="1" ht="13.5" customHeight="1" x14ac:dyDescent="0.25">
      <c r="B27" s="26"/>
      <c r="C27" s="26"/>
      <c r="D27" s="205"/>
      <c r="E27" s="23"/>
      <c r="F27" s="28"/>
    </row>
    <row r="28" spans="2:6" s="20" customFormat="1" ht="13.5" customHeight="1" x14ac:dyDescent="0.25">
      <c r="B28" s="29">
        <v>3</v>
      </c>
      <c r="C28" s="30" t="s">
        <v>37</v>
      </c>
      <c r="D28" s="31"/>
      <c r="E28" s="31"/>
      <c r="F28" s="39"/>
    </row>
    <row r="29" spans="2:6" s="33" customFormat="1" ht="13.5" customHeight="1" x14ac:dyDescent="0.25">
      <c r="B29" s="32"/>
      <c r="C29" s="32"/>
      <c r="D29" s="205" t="s">
        <v>24</v>
      </c>
      <c r="E29" s="110" t="s">
        <v>38</v>
      </c>
      <c r="F29" s="34">
        <v>16</v>
      </c>
    </row>
    <row r="30" spans="2:6" s="20" customFormat="1" ht="13.5" customHeight="1" x14ac:dyDescent="0.25">
      <c r="B30" s="26"/>
      <c r="C30" s="26"/>
      <c r="D30" s="205" t="s">
        <v>26</v>
      </c>
      <c r="E30" s="110" t="s">
        <v>39</v>
      </c>
      <c r="F30" s="28">
        <v>17</v>
      </c>
    </row>
    <row r="31" spans="2:6" s="20" customFormat="1" ht="13.5" customHeight="1" x14ac:dyDescent="0.25">
      <c r="B31" s="26"/>
      <c r="C31" s="26"/>
      <c r="D31" s="205" t="s">
        <v>28</v>
      </c>
      <c r="E31" s="110" t="s">
        <v>40</v>
      </c>
      <c r="F31" s="28">
        <v>18</v>
      </c>
    </row>
    <row r="32" spans="2:6" s="20" customFormat="1" ht="13.5" customHeight="1" x14ac:dyDescent="0.25">
      <c r="B32" s="26"/>
      <c r="C32" s="26"/>
      <c r="D32" s="205" t="s">
        <v>30</v>
      </c>
      <c r="E32" s="110" t="s">
        <v>41</v>
      </c>
      <c r="F32" s="28">
        <v>19</v>
      </c>
    </row>
    <row r="33" spans="2:6" s="20" customFormat="1" ht="13.5" customHeight="1" x14ac:dyDescent="0.25">
      <c r="B33" s="26"/>
      <c r="C33" s="26"/>
      <c r="D33" s="205"/>
      <c r="E33" s="23"/>
      <c r="F33" s="28"/>
    </row>
    <row r="34" spans="2:6" s="33" customFormat="1" ht="13.5" customHeight="1" x14ac:dyDescent="0.25">
      <c r="B34" s="35">
        <v>4</v>
      </c>
      <c r="C34" s="36" t="s">
        <v>42</v>
      </c>
      <c r="D34" s="37"/>
      <c r="E34" s="38"/>
      <c r="F34" s="39"/>
    </row>
    <row r="35" spans="2:6" s="33" customFormat="1" ht="13.5" customHeight="1" x14ac:dyDescent="0.25">
      <c r="B35" s="32"/>
      <c r="C35" s="32"/>
      <c r="D35" s="205" t="s">
        <v>24</v>
      </c>
      <c r="E35" s="111" t="s">
        <v>43</v>
      </c>
      <c r="F35" s="34">
        <v>20</v>
      </c>
    </row>
    <row r="36" spans="2:6" s="33" customFormat="1" ht="13.5" customHeight="1" x14ac:dyDescent="0.25">
      <c r="B36" s="32"/>
      <c r="C36" s="32"/>
      <c r="D36" s="205" t="s">
        <v>26</v>
      </c>
      <c r="E36" s="111" t="s">
        <v>44</v>
      </c>
      <c r="F36" s="34">
        <v>21</v>
      </c>
    </row>
    <row r="37" spans="2:6" s="33" customFormat="1" ht="13.5" customHeight="1" x14ac:dyDescent="0.25">
      <c r="B37" s="32"/>
      <c r="C37" s="32"/>
      <c r="D37" s="205" t="s">
        <v>28</v>
      </c>
      <c r="E37" s="111" t="s">
        <v>45</v>
      </c>
      <c r="F37" s="34">
        <v>22</v>
      </c>
    </row>
    <row r="38" spans="2:6" s="33" customFormat="1" ht="13.5" customHeight="1" x14ac:dyDescent="0.25">
      <c r="B38" s="32"/>
      <c r="C38" s="32"/>
      <c r="D38" s="205" t="s">
        <v>30</v>
      </c>
      <c r="E38" s="111" t="s">
        <v>46</v>
      </c>
      <c r="F38" s="34">
        <v>23</v>
      </c>
    </row>
    <row r="39" spans="2:6" s="20" customFormat="1" ht="13.5" customHeight="1" x14ac:dyDescent="0.25">
      <c r="B39" s="26"/>
      <c r="C39" s="26"/>
      <c r="D39" s="205"/>
      <c r="F39" s="28"/>
    </row>
    <row r="40" spans="2:6" ht="13.5" customHeight="1" x14ac:dyDescent="0.25">
      <c r="B40" s="29">
        <v>5</v>
      </c>
      <c r="C40" s="30" t="s">
        <v>47</v>
      </c>
      <c r="D40" s="40"/>
      <c r="E40" s="38"/>
      <c r="F40" s="39"/>
    </row>
    <row r="41" spans="2:6" s="25" customFormat="1" ht="13.5" customHeight="1" x14ac:dyDescent="0.25">
      <c r="B41" s="206"/>
      <c r="C41" s="206"/>
      <c r="D41" s="205" t="s">
        <v>24</v>
      </c>
      <c r="E41" s="110" t="s">
        <v>48</v>
      </c>
      <c r="F41" s="28">
        <v>24</v>
      </c>
    </row>
    <row r="42" spans="2:6" s="25" customFormat="1" ht="13.5" customHeight="1" x14ac:dyDescent="0.25">
      <c r="B42" s="206"/>
      <c r="C42" s="206"/>
      <c r="D42" s="205" t="s">
        <v>26</v>
      </c>
      <c r="E42" s="110" t="s">
        <v>49</v>
      </c>
      <c r="F42" s="28">
        <v>25</v>
      </c>
    </row>
    <row r="43" spans="2:6" s="25" customFormat="1" ht="13.5" customHeight="1" x14ac:dyDescent="0.25">
      <c r="B43" s="206"/>
      <c r="C43" s="206"/>
      <c r="D43" s="205" t="s">
        <v>28</v>
      </c>
      <c r="E43" s="110" t="s">
        <v>50</v>
      </c>
      <c r="F43" s="28">
        <v>26</v>
      </c>
    </row>
    <row r="44" spans="2:6" ht="13.5" customHeight="1" x14ac:dyDescent="0.25">
      <c r="B44" s="206"/>
      <c r="C44" s="206"/>
      <c r="D44" s="205" t="s">
        <v>30</v>
      </c>
      <c r="E44" s="110" t="s">
        <v>51</v>
      </c>
      <c r="F44" s="28">
        <v>27</v>
      </c>
    </row>
    <row r="45" spans="2:6" ht="27" customHeight="1" x14ac:dyDescent="0.25">
      <c r="B45" s="205"/>
      <c r="C45" s="205"/>
      <c r="D45" s="205"/>
      <c r="F45" s="28"/>
    </row>
    <row r="46" spans="2:6" ht="20.100000000000001" customHeight="1" x14ac:dyDescent="0.3">
      <c r="B46" s="204" t="s">
        <v>21</v>
      </c>
      <c r="E46" s="23"/>
      <c r="F46" s="28"/>
    </row>
    <row r="47" spans="2:6" ht="13.5" customHeight="1" x14ac:dyDescent="0.3">
      <c r="B47" s="204"/>
      <c r="E47" s="23"/>
      <c r="F47" s="28"/>
    </row>
    <row r="48" spans="2:6" s="20" customFormat="1" ht="13.5" customHeight="1" x14ac:dyDescent="0.25">
      <c r="B48" s="29">
        <v>6</v>
      </c>
      <c r="C48" s="30" t="s">
        <v>52</v>
      </c>
      <c r="D48" s="31"/>
      <c r="E48" s="38"/>
      <c r="F48" s="39"/>
    </row>
    <row r="49" spans="2:6" s="20" customFormat="1" ht="13.5" customHeight="1" x14ac:dyDescent="0.25">
      <c r="B49" s="26"/>
      <c r="C49" s="26"/>
      <c r="D49" s="205" t="s">
        <v>24</v>
      </c>
      <c r="E49" s="110" t="s">
        <v>53</v>
      </c>
      <c r="F49" s="28">
        <v>28</v>
      </c>
    </row>
    <row r="50" spans="2:6" s="20" customFormat="1" ht="13.5" customHeight="1" x14ac:dyDescent="0.25">
      <c r="B50" s="26"/>
      <c r="C50" s="26"/>
      <c r="D50" s="205" t="s">
        <v>26</v>
      </c>
      <c r="E50" s="110" t="s">
        <v>54</v>
      </c>
      <c r="F50" s="28">
        <v>29</v>
      </c>
    </row>
    <row r="51" spans="2:6" s="20" customFormat="1" ht="13.5" customHeight="1" x14ac:dyDescent="0.25">
      <c r="B51" s="26"/>
      <c r="C51" s="26"/>
      <c r="D51" s="205" t="s">
        <v>28</v>
      </c>
      <c r="E51" s="110" t="s">
        <v>55</v>
      </c>
      <c r="F51" s="28">
        <v>30</v>
      </c>
    </row>
    <row r="52" spans="2:6" s="20" customFormat="1" ht="13.5" customHeight="1" x14ac:dyDescent="0.25">
      <c r="B52" s="26"/>
      <c r="C52" s="26"/>
      <c r="D52" s="205" t="s">
        <v>30</v>
      </c>
      <c r="E52" s="110" t="s">
        <v>56</v>
      </c>
      <c r="F52" s="28">
        <v>31</v>
      </c>
    </row>
    <row r="53" spans="2:6" s="20" customFormat="1" ht="13.5" customHeight="1" x14ac:dyDescent="0.25">
      <c r="B53" s="26"/>
      <c r="C53" s="26"/>
      <c r="D53" s="205"/>
      <c r="E53" s="23"/>
      <c r="F53" s="28"/>
    </row>
    <row r="54" spans="2:6" s="20" customFormat="1" ht="13.5" customHeight="1" x14ac:dyDescent="0.25">
      <c r="B54" s="29">
        <v>7</v>
      </c>
      <c r="C54" s="30" t="s">
        <v>57</v>
      </c>
      <c r="D54" s="40"/>
      <c r="E54" s="38"/>
      <c r="F54" s="39"/>
    </row>
    <row r="55" spans="2:6" s="20" customFormat="1" ht="13.5" customHeight="1" x14ac:dyDescent="0.25">
      <c r="B55" s="26"/>
      <c r="C55" s="26"/>
      <c r="D55" s="205" t="s">
        <v>24</v>
      </c>
      <c r="E55" s="110" t="s">
        <v>58</v>
      </c>
      <c r="F55" s="28">
        <v>32</v>
      </c>
    </row>
    <row r="56" spans="2:6" s="20" customFormat="1" ht="13.5" customHeight="1" x14ac:dyDescent="0.25">
      <c r="B56" s="26"/>
      <c r="C56" s="26"/>
      <c r="D56" s="205" t="s">
        <v>26</v>
      </c>
      <c r="E56" s="110" t="s">
        <v>59</v>
      </c>
      <c r="F56" s="28">
        <v>33</v>
      </c>
    </row>
    <row r="57" spans="2:6" s="20" customFormat="1" ht="13.5" customHeight="1" x14ac:dyDescent="0.25">
      <c r="B57" s="26"/>
      <c r="C57" s="26"/>
      <c r="D57" s="205" t="s">
        <v>28</v>
      </c>
      <c r="E57" s="110" t="s">
        <v>60</v>
      </c>
      <c r="F57" s="28">
        <v>34</v>
      </c>
    </row>
    <row r="58" spans="2:6" s="20" customFormat="1" ht="13.5" customHeight="1" x14ac:dyDescent="0.25">
      <c r="B58" s="26"/>
      <c r="C58" s="26"/>
      <c r="D58" s="205" t="s">
        <v>30</v>
      </c>
      <c r="E58" s="110" t="s">
        <v>61</v>
      </c>
      <c r="F58" s="28">
        <v>35</v>
      </c>
    </row>
    <row r="59" spans="2:6" s="20" customFormat="1" ht="13.5" customHeight="1" x14ac:dyDescent="0.25">
      <c r="B59" s="26"/>
      <c r="C59" s="26"/>
      <c r="D59" s="205"/>
      <c r="E59" s="23"/>
      <c r="F59" s="28"/>
    </row>
    <row r="60" spans="2:6" s="20" customFormat="1" ht="13.5" customHeight="1" x14ac:dyDescent="0.25">
      <c r="B60" s="29">
        <v>8</v>
      </c>
      <c r="C60" s="30" t="s">
        <v>62</v>
      </c>
      <c r="D60" s="40"/>
      <c r="E60" s="38"/>
      <c r="F60" s="39"/>
    </row>
    <row r="61" spans="2:6" s="20" customFormat="1" ht="13.5" customHeight="1" x14ac:dyDescent="0.25">
      <c r="B61" s="26"/>
      <c r="C61" s="26"/>
      <c r="D61" s="205" t="s">
        <v>24</v>
      </c>
      <c r="E61" s="110" t="s">
        <v>63</v>
      </c>
      <c r="F61" s="28">
        <v>36</v>
      </c>
    </row>
    <row r="62" spans="2:6" s="20" customFormat="1" ht="13.5" customHeight="1" x14ac:dyDescent="0.25">
      <c r="B62" s="26"/>
      <c r="C62" s="26"/>
      <c r="D62" s="205" t="s">
        <v>26</v>
      </c>
      <c r="E62" s="110" t="s">
        <v>64</v>
      </c>
      <c r="F62" s="28">
        <v>37</v>
      </c>
    </row>
    <row r="63" spans="2:6" s="20" customFormat="1" ht="13.5" customHeight="1" x14ac:dyDescent="0.25">
      <c r="B63" s="26"/>
      <c r="C63" s="26"/>
      <c r="D63" s="205" t="s">
        <v>28</v>
      </c>
      <c r="E63" s="110" t="s">
        <v>65</v>
      </c>
      <c r="F63" s="28">
        <v>38</v>
      </c>
    </row>
    <row r="64" spans="2:6" s="20" customFormat="1" ht="13.5" customHeight="1" x14ac:dyDescent="0.25">
      <c r="B64" s="26"/>
      <c r="C64" s="26"/>
      <c r="D64" s="205" t="s">
        <v>30</v>
      </c>
      <c r="E64" s="110" t="s">
        <v>66</v>
      </c>
      <c r="F64" s="28">
        <v>39</v>
      </c>
    </row>
    <row r="65" spans="2:6" s="20" customFormat="1" ht="13.5" customHeight="1" x14ac:dyDescent="0.25">
      <c r="B65" s="26"/>
      <c r="C65" s="26"/>
      <c r="D65" s="205"/>
      <c r="E65" s="23"/>
      <c r="F65" s="28"/>
    </row>
    <row r="66" spans="2:6" s="20" customFormat="1" ht="13.5" customHeight="1" x14ac:dyDescent="0.25">
      <c r="B66" s="29">
        <v>9</v>
      </c>
      <c r="C66" s="30" t="s">
        <v>67</v>
      </c>
      <c r="D66" s="40"/>
      <c r="E66" s="38"/>
      <c r="F66" s="39"/>
    </row>
    <row r="67" spans="2:6" s="20" customFormat="1" ht="13.5" customHeight="1" x14ac:dyDescent="0.25">
      <c r="B67" s="26"/>
      <c r="C67" s="26"/>
      <c r="D67" s="205" t="s">
        <v>24</v>
      </c>
      <c r="E67" s="110" t="s">
        <v>68</v>
      </c>
      <c r="F67" s="28">
        <v>40</v>
      </c>
    </row>
    <row r="68" spans="2:6" s="20" customFormat="1" ht="13.5" customHeight="1" x14ac:dyDescent="0.25">
      <c r="B68" s="26"/>
      <c r="C68" s="26"/>
      <c r="D68" s="205" t="s">
        <v>26</v>
      </c>
      <c r="E68" s="110" t="s">
        <v>69</v>
      </c>
      <c r="F68" s="28">
        <v>41</v>
      </c>
    </row>
    <row r="69" spans="2:6" s="20" customFormat="1" ht="13.5" customHeight="1" x14ac:dyDescent="0.25">
      <c r="B69" s="26"/>
      <c r="C69" s="26"/>
      <c r="D69" s="205" t="s">
        <v>28</v>
      </c>
      <c r="E69" s="110" t="s">
        <v>70</v>
      </c>
      <c r="F69" s="28">
        <v>42</v>
      </c>
    </row>
    <row r="70" spans="2:6" s="20" customFormat="1" ht="13.5" customHeight="1" x14ac:dyDescent="0.25">
      <c r="B70" s="26"/>
      <c r="C70" s="26"/>
      <c r="D70" s="205" t="s">
        <v>30</v>
      </c>
      <c r="E70" s="110" t="s">
        <v>71</v>
      </c>
      <c r="F70" s="28">
        <v>43</v>
      </c>
    </row>
    <row r="71" spans="2:6" s="20" customFormat="1" ht="13.5" customHeight="1" x14ac:dyDescent="0.25">
      <c r="B71" s="26"/>
      <c r="C71" s="26"/>
      <c r="D71" s="205"/>
      <c r="E71" s="23"/>
      <c r="F71" s="28"/>
    </row>
    <row r="72" spans="2:6" s="20" customFormat="1" ht="13.5" customHeight="1" x14ac:dyDescent="0.25">
      <c r="B72" s="29">
        <v>10</v>
      </c>
      <c r="C72" s="30" t="s">
        <v>72</v>
      </c>
      <c r="D72" s="40"/>
      <c r="E72" s="38"/>
      <c r="F72" s="39"/>
    </row>
    <row r="73" spans="2:6" s="20" customFormat="1" ht="13.5" customHeight="1" x14ac:dyDescent="0.25">
      <c r="B73" s="26"/>
      <c r="C73" s="26"/>
      <c r="D73" s="205" t="s">
        <v>24</v>
      </c>
      <c r="E73" s="110" t="s">
        <v>73</v>
      </c>
      <c r="F73" s="28">
        <v>44</v>
      </c>
    </row>
    <row r="74" spans="2:6" s="20" customFormat="1" ht="13.5" customHeight="1" x14ac:dyDescent="0.25">
      <c r="B74" s="26"/>
      <c r="C74" s="26"/>
      <c r="D74" s="205" t="s">
        <v>26</v>
      </c>
      <c r="E74" s="110" t="s">
        <v>74</v>
      </c>
      <c r="F74" s="28">
        <v>45</v>
      </c>
    </row>
    <row r="75" spans="2:6" s="20" customFormat="1" ht="13.5" customHeight="1" x14ac:dyDescent="0.25">
      <c r="B75" s="26"/>
      <c r="C75" s="26"/>
      <c r="D75" s="205" t="s">
        <v>28</v>
      </c>
      <c r="E75" s="110" t="s">
        <v>75</v>
      </c>
      <c r="F75" s="28">
        <v>46</v>
      </c>
    </row>
    <row r="76" spans="2:6" s="20" customFormat="1" ht="13.5" customHeight="1" x14ac:dyDescent="0.25">
      <c r="B76" s="26"/>
      <c r="C76" s="26"/>
      <c r="D76" s="205" t="s">
        <v>30</v>
      </c>
      <c r="E76" s="110" t="s">
        <v>76</v>
      </c>
      <c r="F76" s="28">
        <v>47</v>
      </c>
    </row>
    <row r="77" spans="2:6" ht="27" customHeight="1" x14ac:dyDescent="0.25">
      <c r="B77" s="205"/>
      <c r="C77" s="205"/>
      <c r="D77" s="205"/>
      <c r="F77" s="28"/>
    </row>
    <row r="78" spans="2:6" ht="18" customHeight="1" x14ac:dyDescent="0.3">
      <c r="B78" s="98" t="s">
        <v>77</v>
      </c>
      <c r="E78" s="23"/>
      <c r="F78" s="28"/>
    </row>
    <row r="79" spans="2:6" ht="13.5" customHeight="1" x14ac:dyDescent="0.25">
      <c r="B79" s="205"/>
      <c r="C79" s="205"/>
      <c r="D79" s="205"/>
      <c r="E79" s="23"/>
      <c r="F79" s="28"/>
    </row>
    <row r="80" spans="2:6" ht="13.5" customHeight="1" x14ac:dyDescent="0.25">
      <c r="B80" s="205"/>
      <c r="C80" s="205" t="s">
        <v>78</v>
      </c>
      <c r="E80" s="110" t="s">
        <v>79</v>
      </c>
      <c r="F80" s="99" t="s">
        <v>80</v>
      </c>
    </row>
    <row r="81" spans="2:6" ht="13.5" customHeight="1" x14ac:dyDescent="0.25">
      <c r="E81" s="27"/>
      <c r="F81" s="28"/>
    </row>
    <row r="82" spans="2:6" ht="25.5" customHeight="1" x14ac:dyDescent="0.25">
      <c r="B82" s="327" t="s">
        <v>81</v>
      </c>
      <c r="C82" s="327"/>
      <c r="D82" s="327"/>
      <c r="E82" s="327"/>
      <c r="F82" s="327"/>
    </row>
  </sheetData>
  <sheetProtection algorithmName="SHA-512" hashValue="uvA627PnRsrZGeFBG+qBlmyX4XBcmXi1VLcEi66fhtzkgZJg2V0C5OZa6llZVGwy8kZZMAM8FnL3cVXgTJk2VA==" saltValue="ymWnml+izHtic9Z6sdhb3g==" spinCount="100000" sheet="1" scenarios="1"/>
  <mergeCells count="5">
    <mergeCell ref="B82:F82"/>
    <mergeCell ref="B2:F2"/>
    <mergeCell ref="B3:F3"/>
    <mergeCell ref="B5:F5"/>
    <mergeCell ref="B4:F4"/>
  </mergeCells>
  <phoneticPr fontId="0" type="noConversion"/>
  <hyperlinks>
    <hyperlink ref="E11" location="'STUDENTS TRENDS'!A1" display="STUDENTS TRENDS" xr:uid="{00000000-0004-0000-0100-000000000000}"/>
    <hyperlink ref="E12" location="'FACULTY TRENDS'!A1" display="FACULTY TRENDS" xr:uid="{00000000-0004-0000-0100-000001000000}"/>
    <hyperlink ref="E8" location="INTRO!A1" display="INTRODUCTION" xr:uid="{00000000-0004-0000-0100-000002000000}"/>
    <hyperlink ref="E9" location="SERVICES!A1" display="SERVICES" xr:uid="{00000000-0004-0000-0100-000003000000}"/>
    <hyperlink ref="E17" location="'1R ENROLL'!A1" display="1R ENROLL" xr:uid="{00000000-0004-0000-0100-000004000000}"/>
    <hyperlink ref="E18" location="'1F ENROLL'!A1" display="1F ENROLL" xr:uid="{00000000-0004-0000-0100-000005000000}"/>
    <hyperlink ref="E19" location="'1S ENROLL'!A1" display="1S ENROLL" xr:uid="{00000000-0004-0000-0100-000006000000}"/>
    <hyperlink ref="E20" location="'1C ENROLL'!A1" display="1C ENROLL" xr:uid="{00000000-0004-0000-0100-000007000000}"/>
    <hyperlink ref="E23" location="'2R FY ENROLL'!A1" display="2R FY ENROLL" xr:uid="{00000000-0004-0000-0100-000008000000}"/>
    <hyperlink ref="E24" location="'2F FY ENROLL'!A1" display="2F FY ENROLL" xr:uid="{00000000-0004-0000-0100-000009000000}"/>
    <hyperlink ref="E25" location="'2S FY ENROLL'!A1" display="2S FY ENROLL" xr:uid="{00000000-0004-0000-0100-00000A000000}"/>
    <hyperlink ref="E26" location="'2C FY ENROLL'!A1" display="2C FY ENROLL" xr:uid="{00000000-0004-0000-0100-00000B000000}"/>
    <hyperlink ref="E29" location="'3R ADMIT YIELD'!A1" display="3R ADMIT YIELD" xr:uid="{00000000-0004-0000-0100-00000C000000}"/>
    <hyperlink ref="E30" location="'3F ADMIT YIELD'!A1" display="3F ADMIT YIELD" xr:uid="{00000000-0004-0000-0100-00000D000000}"/>
    <hyperlink ref="E31" location="'3S ADMIT YIELD'!A1" display="3S ADMIT YIELD" xr:uid="{00000000-0004-0000-0100-00000E000000}"/>
    <hyperlink ref="E32" location="'3C ADMIT YIELD'!A1" display="3C ADMIT YIELD" xr:uid="{00000000-0004-0000-0100-00000F000000}"/>
    <hyperlink ref="E35" location="'4R RETENTION'!A1" display="4R RETENTION" xr:uid="{00000000-0004-0000-0100-000010000000}"/>
    <hyperlink ref="E36" location="'4F RETENTION'!A1" display="4F RETENTION" xr:uid="{00000000-0004-0000-0100-000011000000}"/>
    <hyperlink ref="E37" location="'4S RETENTION'!A1" display="4S RETENTION" xr:uid="{00000000-0004-0000-0100-000012000000}"/>
    <hyperlink ref="E38" location="'4C RETENTION'!A1" display="4C RETENTION" xr:uid="{00000000-0004-0000-0100-000013000000}"/>
    <hyperlink ref="E41" location="'5R GRAD RATE'!A1" display="5R GRAD RATE" xr:uid="{00000000-0004-0000-0100-000014000000}"/>
    <hyperlink ref="E42" location="'5F GRAD RATE'!A1" display="5F GRAD RATE" xr:uid="{00000000-0004-0000-0100-000015000000}"/>
    <hyperlink ref="E43" location="'5S GRAD RATE'!A1" display="5S GRAD RATE" xr:uid="{00000000-0004-0000-0100-000016000000}"/>
    <hyperlink ref="E44" location="'5C GRAD RATE'!A1" display="5C GRAD RATE" xr:uid="{00000000-0004-0000-0100-000017000000}"/>
    <hyperlink ref="E49" location="'6R STUDENT FAC'!A1" display="6R STUDENT FAC" xr:uid="{00000000-0004-0000-0100-000018000000}"/>
    <hyperlink ref="E50" location="'6F STUDENT FAC'!A1" display="6F STUDENT FAC" xr:uid="{00000000-0004-0000-0100-000019000000}"/>
    <hyperlink ref="E51" location="'6S STUDENT FAC'!A1" display="6S STUDENT FAC" xr:uid="{00000000-0004-0000-0100-00001A000000}"/>
    <hyperlink ref="E52" location="'6C STUDENT FAC'!A1" display="6C STUDENT FAC" xr:uid="{00000000-0004-0000-0100-00001B000000}"/>
    <hyperlink ref="E55" location="'7R PT FAC'!A1" display="7R PT FAC" xr:uid="{00000000-0004-0000-0100-00001C000000}"/>
    <hyperlink ref="E56" location="'7F PT FAC'!A1" display="7F PT FAC" xr:uid="{00000000-0004-0000-0100-00001D000000}"/>
    <hyperlink ref="E57" location="'7S PT FAC'!A1" display="7S PT FAC" xr:uid="{00000000-0004-0000-0100-00001E000000}"/>
    <hyperlink ref="E58" location="'7C PT FAC'!A1" display="7C PT FAC" xr:uid="{00000000-0004-0000-0100-00001F000000}"/>
    <hyperlink ref="E61" location="'8R ASST PROF'!A1" display="8R ASST PROF" xr:uid="{00000000-0004-0000-0100-000020000000}"/>
    <hyperlink ref="E62" location="'8F ASST PROF'!A1" display="8F ASST PROF" xr:uid="{00000000-0004-0000-0100-000021000000}"/>
    <hyperlink ref="E63" location="'8S ASST PROF'!A1" display="8S ASST PROF" xr:uid="{00000000-0004-0000-0100-000022000000}"/>
    <hyperlink ref="E64" location="'8C ASST PROF'!A1" display="8C ASST PROF" xr:uid="{00000000-0004-0000-0100-000023000000}"/>
    <hyperlink ref="E67" location="'9R ASSOC PROF'!A1" display="9R ASSOC PROF" xr:uid="{00000000-0004-0000-0100-000024000000}"/>
    <hyperlink ref="E68" location="'9F ASSOC PROF'!A1" display="9F ASSOC PROF" xr:uid="{00000000-0004-0000-0100-000025000000}"/>
    <hyperlink ref="E69" location="'9S ASSOC PROF'!A1" display="9S ASSOC PROF" xr:uid="{00000000-0004-0000-0100-000026000000}"/>
    <hyperlink ref="E70" location="'9C ASSOC PROF'!A1" display="9C ASSOC PROF" xr:uid="{00000000-0004-0000-0100-000027000000}"/>
    <hyperlink ref="E73" location="'10R PROF'!A1" display="10R PROF" xr:uid="{00000000-0004-0000-0100-000028000000}"/>
    <hyperlink ref="E74" location="'10F PROF'!A1" display="10F PROF" xr:uid="{00000000-0004-0000-0100-000029000000}"/>
    <hyperlink ref="E75" location="'10S PROF'!A1" display="10S PROF" xr:uid="{00000000-0004-0000-0100-00002A000000}"/>
    <hyperlink ref="E76" location="'10C PROF'!A1" display="10C PROF" xr:uid="{00000000-0004-0000-0100-00002B000000}"/>
    <hyperlink ref="E80" location="'APPENDIX A'!A1" display="APPENDIX A" xr:uid="{00000000-0004-0000-0100-00002C000000}"/>
  </hyperlinks>
  <pageMargins left="1" right="1" top="1" bottom="1" header="0.5" footer="0.5"/>
  <pageSetup scale="81" fitToHeight="2" orientation="portrait" r:id="rId1"/>
  <headerFooter alignWithMargins="0"/>
  <rowBreaks count="1" manualBreakCount="1">
    <brk id="4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pageSetUpPr fitToPage="1"/>
  </sheetPr>
  <dimension ref="A1:R76"/>
  <sheetViews>
    <sheetView showGridLines="0" showRowColHeaders="0" topLeftCell="A25"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7.44140625" style="11" customWidth="1"/>
    <col min="15" max="19" width="8.44140625" style="11" customWidth="1"/>
    <col min="20" max="20" width="13.109375" style="11" customWidth="1"/>
    <col min="21" max="16384" width="8.88671875" style="11"/>
  </cols>
  <sheetData>
    <row r="1" spans="1:13" ht="18.75" customHeight="1" x14ac:dyDescent="0.25">
      <c r="A1" s="114"/>
    </row>
    <row r="2" spans="1:13" s="53" customFormat="1" ht="23.25" customHeight="1" x14ac:dyDescent="0.4">
      <c r="B2" s="351" t="s">
        <v>287</v>
      </c>
      <c r="C2" s="351"/>
      <c r="D2" s="351"/>
      <c r="E2" s="351"/>
      <c r="F2" s="351"/>
      <c r="G2" s="351"/>
      <c r="H2" s="351"/>
      <c r="I2" s="351"/>
      <c r="J2" s="351"/>
      <c r="K2" s="351"/>
      <c r="L2" s="351"/>
      <c r="M2" s="351"/>
    </row>
    <row r="3" spans="1:13" ht="20.25" customHeight="1" x14ac:dyDescent="0.25"/>
    <row r="4" spans="1:13" s="8" customFormat="1" ht="50.1" customHeight="1" x14ac:dyDescent="0.25">
      <c r="C4" s="345" t="s">
        <v>288</v>
      </c>
      <c r="D4" s="345"/>
      <c r="E4" s="345"/>
      <c r="F4" s="345"/>
      <c r="G4" s="345"/>
      <c r="H4" s="345"/>
      <c r="I4" s="345"/>
      <c r="J4" s="345"/>
      <c r="K4" s="345"/>
      <c r="L4" s="345"/>
      <c r="M4" s="162"/>
    </row>
    <row r="5" spans="1:13" s="8" customFormat="1" ht="30" customHeight="1" x14ac:dyDescent="0.25">
      <c r="C5" s="42"/>
      <c r="F5" s="353" t="s">
        <v>136</v>
      </c>
      <c r="G5" s="353" t="s">
        <v>137</v>
      </c>
      <c r="H5" s="353" t="s">
        <v>138</v>
      </c>
      <c r="I5" s="353" t="s">
        <v>139</v>
      </c>
      <c r="J5" s="353" t="s">
        <v>140</v>
      </c>
      <c r="L5" s="346" t="s">
        <v>177</v>
      </c>
      <c r="M5" s="346"/>
    </row>
    <row r="6" spans="1:13" s="8" customFormat="1" ht="15" customHeight="1" x14ac:dyDescent="0.25">
      <c r="C6" s="42"/>
      <c r="E6" s="43"/>
      <c r="F6" s="354"/>
      <c r="G6" s="354"/>
      <c r="H6" s="354"/>
      <c r="I6" s="354"/>
      <c r="J6" s="354"/>
      <c r="K6" s="11"/>
      <c r="L6" s="83" t="s">
        <v>178</v>
      </c>
      <c r="M6" s="226" t="s">
        <v>179</v>
      </c>
    </row>
    <row r="7" spans="1:13" s="8" customFormat="1" ht="15" customHeight="1" x14ac:dyDescent="0.25">
      <c r="C7" s="42"/>
      <c r="E7" s="45" t="s">
        <v>132</v>
      </c>
      <c r="F7" s="119">
        <v>0.73</v>
      </c>
      <c r="G7" s="120">
        <v>0.68</v>
      </c>
      <c r="H7" s="120">
        <v>0.72</v>
      </c>
      <c r="I7" s="120">
        <v>0.71</v>
      </c>
      <c r="J7" s="121">
        <v>0.73</v>
      </c>
      <c r="K7" s="11"/>
      <c r="L7" s="100" t="s">
        <v>180</v>
      </c>
      <c r="M7" s="226" t="s">
        <v>181</v>
      </c>
    </row>
    <row r="8" spans="1:13" ht="20.25" customHeight="1" x14ac:dyDescent="0.25">
      <c r="C8" s="8"/>
      <c r="D8" s="78"/>
      <c r="E8" s="8"/>
      <c r="F8" s="8"/>
      <c r="G8" s="8"/>
      <c r="H8" s="8"/>
      <c r="I8" s="8"/>
      <c r="J8" s="8"/>
      <c r="K8" s="8"/>
    </row>
    <row r="9" spans="1:13" s="8" customFormat="1" ht="20.25" customHeight="1" x14ac:dyDescent="0.25">
      <c r="C9" s="350" t="s">
        <v>289</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18" ht="12.75" customHeight="1" x14ac:dyDescent="0.25">
      <c r="E17" s="54"/>
      <c r="F17" s="54"/>
      <c r="G17" s="54"/>
      <c r="H17" s="55"/>
    </row>
    <row r="18" spans="5:18" ht="12.75" customHeight="1" x14ac:dyDescent="0.25">
      <c r="E18" s="54"/>
      <c r="F18" s="54"/>
      <c r="G18" s="54"/>
      <c r="H18" s="55"/>
    </row>
    <row r="19" spans="5:18" ht="12.75" customHeight="1" x14ac:dyDescent="0.25">
      <c r="E19" s="54"/>
      <c r="F19" s="54"/>
      <c r="G19" s="54"/>
      <c r="H19" s="55"/>
    </row>
    <row r="20" spans="5:18" ht="12.75" customHeight="1" x14ac:dyDescent="0.25">
      <c r="E20" s="54"/>
      <c r="F20" s="54"/>
      <c r="G20" s="54"/>
      <c r="H20" s="55"/>
      <c r="N20" s="56"/>
      <c r="O20" s="56"/>
      <c r="P20" s="56"/>
      <c r="Q20" s="56"/>
      <c r="R20" s="56"/>
    </row>
    <row r="21" spans="5:18" ht="12.75" customHeight="1" x14ac:dyDescent="0.25">
      <c r="H21" s="55"/>
    </row>
    <row r="22" spans="5:18" ht="12.75" customHeight="1" x14ac:dyDescent="0.25">
      <c r="H22" s="55"/>
    </row>
    <row r="23" spans="5:18" ht="12.75" customHeight="1" x14ac:dyDescent="0.25">
      <c r="H23" s="55"/>
      <c r="N23" s="56"/>
      <c r="O23" s="56"/>
      <c r="P23" s="56"/>
      <c r="Q23" s="56"/>
      <c r="R23" s="56"/>
    </row>
    <row r="24" spans="5:18" ht="12.75" customHeight="1" x14ac:dyDescent="0.25">
      <c r="H24" s="55"/>
    </row>
    <row r="25" spans="5:18" ht="12.75" customHeight="1" x14ac:dyDescent="0.25">
      <c r="E25" s="54"/>
      <c r="F25" s="54"/>
      <c r="G25" s="54"/>
      <c r="H25" s="55"/>
    </row>
    <row r="26" spans="5:18" ht="12.75" customHeight="1" x14ac:dyDescent="0.25">
      <c r="E26" s="54"/>
      <c r="F26" s="54"/>
      <c r="G26" s="54"/>
      <c r="H26" s="55"/>
      <c r="O26" s="49"/>
      <c r="P26" s="49"/>
      <c r="Q26" s="49"/>
    </row>
    <row r="27" spans="5:18" ht="12.75" customHeight="1" x14ac:dyDescent="0.25">
      <c r="E27" s="54"/>
      <c r="F27" s="54"/>
      <c r="G27" s="54"/>
      <c r="H27" s="55"/>
    </row>
    <row r="28" spans="5:18" ht="12.75" customHeight="1" x14ac:dyDescent="0.25">
      <c r="E28" s="54"/>
      <c r="F28" s="54"/>
      <c r="G28" s="54"/>
      <c r="H28" s="55"/>
    </row>
    <row r="29" spans="5:18" ht="12.75" customHeight="1" x14ac:dyDescent="0.25">
      <c r="N29" s="49"/>
      <c r="O29" s="49"/>
      <c r="P29" s="49"/>
      <c r="Q29" s="49"/>
      <c r="R29" s="49"/>
    </row>
    <row r="30" spans="5:18" ht="12.75" customHeight="1" x14ac:dyDescent="0.25"/>
    <row r="31" spans="5:18" ht="12.75" customHeight="1" x14ac:dyDescent="0.25"/>
    <row r="32" spans="5:18" ht="12.75" customHeight="1" x14ac:dyDescent="0.25">
      <c r="N32" s="49"/>
      <c r="O32" s="49"/>
      <c r="P32" s="49"/>
      <c r="Q32" s="49"/>
      <c r="R32" s="49"/>
    </row>
    <row r="33" spans="3:11" ht="12.75" customHeight="1" x14ac:dyDescent="0.25">
      <c r="H33" s="55"/>
    </row>
    <row r="34" spans="3:11" ht="12.75" customHeight="1" x14ac:dyDescent="0.25">
      <c r="H34" s="55"/>
    </row>
    <row r="35" spans="3:11" s="43" customFormat="1" ht="27" customHeight="1" x14ac:dyDescent="0.25">
      <c r="F35" s="166" t="s">
        <v>136</v>
      </c>
      <c r="G35" s="166" t="s">
        <v>137</v>
      </c>
      <c r="H35" s="166" t="s">
        <v>138</v>
      </c>
      <c r="I35" s="166" t="s">
        <v>139</v>
      </c>
      <c r="J35" s="166" t="s">
        <v>140</v>
      </c>
      <c r="K35" s="11"/>
    </row>
    <row r="36" spans="3:11" ht="12" customHeight="1" x14ac:dyDescent="0.25">
      <c r="E36" s="50" t="s">
        <v>183</v>
      </c>
      <c r="F36" s="247">
        <v>0.87</v>
      </c>
      <c r="G36" s="248">
        <v>0.86</v>
      </c>
      <c r="H36" s="248">
        <v>0.87</v>
      </c>
      <c r="I36" s="248">
        <v>0.87</v>
      </c>
      <c r="J36" s="249">
        <v>0.86</v>
      </c>
    </row>
    <row r="37" spans="3:11" ht="12" customHeight="1" x14ac:dyDescent="0.25">
      <c r="E37" s="50" t="s">
        <v>184</v>
      </c>
      <c r="F37" s="250">
        <v>0.78</v>
      </c>
      <c r="G37" s="251">
        <v>0.78</v>
      </c>
      <c r="H37" s="251">
        <v>0.77</v>
      </c>
      <c r="I37" s="251">
        <v>0.77</v>
      </c>
      <c r="J37" s="252">
        <v>0.77</v>
      </c>
    </row>
    <row r="38" spans="3:11" ht="12" customHeight="1" x14ac:dyDescent="0.25">
      <c r="E38" s="50" t="s">
        <v>185</v>
      </c>
      <c r="F38" s="250">
        <v>0.73</v>
      </c>
      <c r="G38" s="251">
        <v>0.71</v>
      </c>
      <c r="H38" s="251">
        <v>0.72</v>
      </c>
      <c r="I38" s="251">
        <v>0.71</v>
      </c>
      <c r="J38" s="252">
        <v>0.71</v>
      </c>
    </row>
    <row r="39" spans="3:11" ht="12" customHeight="1" x14ac:dyDescent="0.25">
      <c r="E39" s="50" t="s">
        <v>186</v>
      </c>
      <c r="F39" s="250">
        <v>0.66</v>
      </c>
      <c r="G39" s="251">
        <v>0.66500000000000004</v>
      </c>
      <c r="H39" s="251">
        <v>0.67</v>
      </c>
      <c r="I39" s="251">
        <v>0.67</v>
      </c>
      <c r="J39" s="252">
        <v>0.65</v>
      </c>
    </row>
    <row r="40" spans="3:11" ht="12" customHeight="1" x14ac:dyDescent="0.25">
      <c r="E40" s="50" t="s">
        <v>170</v>
      </c>
      <c r="F40" s="253">
        <v>0.76</v>
      </c>
      <c r="G40" s="254">
        <v>0.76</v>
      </c>
      <c r="H40" s="254">
        <v>0.75</v>
      </c>
      <c r="I40" s="254">
        <v>0.75</v>
      </c>
      <c r="J40" s="255">
        <v>0.75</v>
      </c>
    </row>
    <row r="41" spans="3:11" s="57" customFormat="1" ht="12" customHeight="1" x14ac:dyDescent="0.25">
      <c r="C41" s="52"/>
      <c r="D41" s="227"/>
      <c r="E41" s="45" t="s">
        <v>132</v>
      </c>
      <c r="F41" s="119">
        <v>0.73</v>
      </c>
      <c r="G41" s="120">
        <v>0.68</v>
      </c>
      <c r="H41" s="120">
        <v>0.72</v>
      </c>
      <c r="I41" s="120">
        <v>0.71</v>
      </c>
      <c r="J41" s="121">
        <v>0.73</v>
      </c>
      <c r="K41" s="11"/>
    </row>
    <row r="42" spans="3:11" s="57" customFormat="1" ht="12" hidden="1" customHeight="1" x14ac:dyDescent="0.25">
      <c r="C42" s="52"/>
      <c r="D42" s="227"/>
      <c r="E42" s="58"/>
      <c r="F42" s="67"/>
      <c r="G42" s="67"/>
      <c r="H42" s="67"/>
      <c r="I42" s="67"/>
      <c r="J42" s="67"/>
      <c r="K42" s="68"/>
    </row>
    <row r="43" spans="3:11" s="8" customFormat="1" ht="24.75" customHeight="1" x14ac:dyDescent="0.3">
      <c r="C43" s="51"/>
    </row>
    <row r="44" spans="3:11" s="8" customFormat="1" ht="15" customHeight="1" x14ac:dyDescent="0.3">
      <c r="C44" s="51" t="s">
        <v>228</v>
      </c>
    </row>
    <row r="45" spans="3:11" s="8" customFormat="1" ht="15" customHeight="1" x14ac:dyDescent="0.3">
      <c r="C45" s="5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43" customFormat="1" ht="27" customHeight="1" x14ac:dyDescent="0.25">
      <c r="F70" s="166" t="str">
        <f>F35</f>
        <v>Fall 2014
to 2015</v>
      </c>
      <c r="G70" s="166" t="str">
        <f>G35</f>
        <v>Fall 2015
to 2016</v>
      </c>
      <c r="H70" s="166" t="str">
        <f>H35</f>
        <v>Fall 2016
to 2017</v>
      </c>
      <c r="I70" s="166" t="str">
        <f>I35</f>
        <v>Fall 2017
to 2018</v>
      </c>
      <c r="J70" s="166" t="str">
        <f>J35</f>
        <v>Fall 2018
to 2019</v>
      </c>
      <c r="K70" s="11"/>
      <c r="L70" s="11"/>
      <c r="M70" s="11"/>
    </row>
    <row r="71" spans="5:13" x14ac:dyDescent="0.25">
      <c r="E71" s="50" t="s">
        <v>183</v>
      </c>
      <c r="F71" s="247">
        <v>0.8</v>
      </c>
      <c r="G71" s="248">
        <v>0.79</v>
      </c>
      <c r="H71" s="248">
        <v>0.79</v>
      </c>
      <c r="I71" s="248">
        <v>0.77</v>
      </c>
      <c r="J71" s="249">
        <v>0.78500000000000003</v>
      </c>
    </row>
    <row r="72" spans="5:13" x14ac:dyDescent="0.25">
      <c r="E72" s="50" t="s">
        <v>184</v>
      </c>
      <c r="F72" s="250">
        <v>0.71</v>
      </c>
      <c r="G72" s="251">
        <v>0.7</v>
      </c>
      <c r="H72" s="251">
        <v>0.72</v>
      </c>
      <c r="I72" s="251">
        <v>0.69</v>
      </c>
      <c r="J72" s="252">
        <v>0.7</v>
      </c>
    </row>
    <row r="73" spans="5:13" x14ac:dyDescent="0.25">
      <c r="E73" s="50" t="s">
        <v>185</v>
      </c>
      <c r="F73" s="250">
        <v>0.67500000000000004</v>
      </c>
      <c r="G73" s="251">
        <v>0.65500000000000003</v>
      </c>
      <c r="H73" s="251">
        <v>0.67500000000000004</v>
      </c>
      <c r="I73" s="251">
        <v>0.7</v>
      </c>
      <c r="J73" s="252">
        <v>0.65</v>
      </c>
    </row>
    <row r="74" spans="5:13" x14ac:dyDescent="0.25">
      <c r="E74" s="50" t="s">
        <v>186</v>
      </c>
      <c r="F74" s="250">
        <v>0.56999999999999995</v>
      </c>
      <c r="G74" s="251">
        <v>0.59</v>
      </c>
      <c r="H74" s="251">
        <v>0.6</v>
      </c>
      <c r="I74" s="251">
        <v>0.65</v>
      </c>
      <c r="J74" s="252">
        <v>0.61</v>
      </c>
    </row>
    <row r="75" spans="5:13" x14ac:dyDescent="0.25">
      <c r="E75" s="50" t="s">
        <v>170</v>
      </c>
      <c r="F75" s="253">
        <v>0.76</v>
      </c>
      <c r="G75" s="254">
        <v>0.76</v>
      </c>
      <c r="H75" s="254">
        <v>0.75</v>
      </c>
      <c r="I75" s="254">
        <v>0.75</v>
      </c>
      <c r="J75" s="255">
        <v>0.75</v>
      </c>
    </row>
    <row r="76" spans="5:13" s="52" customFormat="1" x14ac:dyDescent="0.25">
      <c r="E76" s="45" t="s">
        <v>132</v>
      </c>
      <c r="F76" s="119">
        <v>0.73</v>
      </c>
      <c r="G76" s="120">
        <v>0.68</v>
      </c>
      <c r="H76" s="120">
        <v>0.72</v>
      </c>
      <c r="I76" s="120">
        <v>0.71</v>
      </c>
      <c r="J76" s="121">
        <v>0.73</v>
      </c>
      <c r="K76" s="11"/>
    </row>
  </sheetData>
  <sheetProtection algorithmName="SHA-512" hashValue="adwKMeV97N9BYDVG44VAFRbb2S8AzRQQSOfH0oSBnwC0wCqOOUWi7uc+pck5YJwurr4HTVcAbnAUwl53ryCEcw==" saltValue="24WmPmh3WmnExkhcKjlLzA==" spinCount="100000" sheet="1" scenarios="1"/>
  <mergeCells count="9">
    <mergeCell ref="L5:M5"/>
    <mergeCell ref="C9:M9"/>
    <mergeCell ref="B2:M2"/>
    <mergeCell ref="J5:J6"/>
    <mergeCell ref="I5:I6"/>
    <mergeCell ref="H5:H6"/>
    <mergeCell ref="G5:G6"/>
    <mergeCell ref="F5:F6"/>
    <mergeCell ref="C4:L4"/>
  </mergeCells>
  <phoneticPr fontId="0" type="noConversion"/>
  <printOptions horizontalCentered="1"/>
  <pageMargins left="0.75" right="0.75" top="0.5" bottom="1" header="0.5" footer="0.5"/>
  <pageSetup scale="64" firstPageNumber="2" orientation="portrait" r:id="rId1"/>
  <headerFooter alignWithMargins="0">
    <oddFooter>&amp;L&amp;12&amp;K000000CIC Key Indicators Tool: Part A&amp;C&amp;12 &amp;K0000002021&amp;R&amp;12&amp;K000000&amp;P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pageSetUpPr fitToPage="1"/>
  </sheetPr>
  <dimension ref="A1:R76"/>
  <sheetViews>
    <sheetView showGridLines="0" showRowColHeaders="0" topLeftCell="A28"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51" t="s">
        <v>290</v>
      </c>
      <c r="C2" s="351"/>
      <c r="D2" s="351"/>
      <c r="E2" s="351"/>
      <c r="F2" s="351"/>
      <c r="G2" s="351"/>
      <c r="H2" s="351"/>
      <c r="I2" s="351"/>
      <c r="J2" s="351"/>
      <c r="K2" s="351"/>
      <c r="L2" s="351"/>
      <c r="M2" s="351"/>
    </row>
    <row r="3" spans="1:13" ht="20.25" customHeight="1" x14ac:dyDescent="0.25"/>
    <row r="4" spans="1:13" s="8" customFormat="1" ht="50.1" customHeight="1" x14ac:dyDescent="0.25">
      <c r="C4" s="345" t="s">
        <v>288</v>
      </c>
      <c r="D4" s="345"/>
      <c r="E4" s="345"/>
      <c r="F4" s="345"/>
      <c r="G4" s="345"/>
      <c r="H4" s="345"/>
      <c r="I4" s="345"/>
      <c r="J4" s="345"/>
      <c r="K4" s="345"/>
      <c r="L4" s="345"/>
      <c r="M4" s="345"/>
    </row>
    <row r="5" spans="1:13" s="8" customFormat="1" ht="15" customHeight="1" x14ac:dyDescent="0.25">
      <c r="C5" s="42"/>
    </row>
    <row r="6" spans="1:13" s="8" customFormat="1" ht="30" customHeight="1" x14ac:dyDescent="0.25">
      <c r="C6" s="42"/>
      <c r="E6" s="43"/>
      <c r="F6" s="166" t="s">
        <v>136</v>
      </c>
      <c r="G6" s="166" t="s">
        <v>137</v>
      </c>
      <c r="H6" s="166" t="s">
        <v>138</v>
      </c>
      <c r="I6" s="166" t="s">
        <v>139</v>
      </c>
      <c r="J6" s="166" t="s">
        <v>140</v>
      </c>
      <c r="K6" s="11"/>
    </row>
    <row r="7" spans="1:13" s="8" customFormat="1" ht="15" customHeight="1" x14ac:dyDescent="0.25">
      <c r="C7" s="42"/>
      <c r="E7" s="45" t="s">
        <v>132</v>
      </c>
      <c r="F7" s="119">
        <v>0.73</v>
      </c>
      <c r="G7" s="120">
        <v>0.68</v>
      </c>
      <c r="H7" s="120">
        <v>0.72</v>
      </c>
      <c r="I7" s="120">
        <v>0.71</v>
      </c>
      <c r="J7" s="121">
        <v>0.73</v>
      </c>
      <c r="K7" s="11"/>
      <c r="L7" s="100" t="s">
        <v>189</v>
      </c>
      <c r="M7" s="226" t="s">
        <v>190</v>
      </c>
    </row>
    <row r="8" spans="1:13" ht="20.25" customHeight="1" x14ac:dyDescent="0.25">
      <c r="C8" s="8"/>
      <c r="K8" s="8"/>
      <c r="L8" s="8"/>
    </row>
    <row r="9" spans="1:13" s="8" customFormat="1" ht="20.25" customHeight="1" x14ac:dyDescent="0.25">
      <c r="C9" s="350" t="s">
        <v>291</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166" t="str">
        <f>F6</f>
        <v>Fall 2014
to 2015</v>
      </c>
      <c r="G35" s="166" t="str">
        <f>G6</f>
        <v>Fall 2015
to 2016</v>
      </c>
      <c r="H35" s="166" t="str">
        <f>H6</f>
        <v>Fall 2016
to 2017</v>
      </c>
      <c r="I35" s="166" t="str">
        <f>I6</f>
        <v>Fall 2017
to 2018</v>
      </c>
      <c r="J35" s="166" t="str">
        <f>J6</f>
        <v>Fall 2018
to 2019</v>
      </c>
      <c r="K35" s="11"/>
    </row>
    <row r="36" spans="3:11" ht="12" customHeight="1" x14ac:dyDescent="0.25">
      <c r="E36" s="50" t="s">
        <v>231</v>
      </c>
      <c r="F36" s="256">
        <v>0.79</v>
      </c>
      <c r="G36" s="257">
        <v>0.78</v>
      </c>
      <c r="H36" s="257">
        <v>0.78500000000000003</v>
      </c>
      <c r="I36" s="257">
        <v>0.78</v>
      </c>
      <c r="J36" s="258">
        <v>0.8</v>
      </c>
    </row>
    <row r="37" spans="3:11" ht="12" customHeight="1" x14ac:dyDescent="0.25">
      <c r="E37" s="50" t="s">
        <v>193</v>
      </c>
      <c r="F37" s="259">
        <v>0.81</v>
      </c>
      <c r="G37" s="260">
        <v>0.82</v>
      </c>
      <c r="H37" s="260">
        <v>0.82</v>
      </c>
      <c r="I37" s="260">
        <v>0.81</v>
      </c>
      <c r="J37" s="261">
        <v>0.81</v>
      </c>
    </row>
    <row r="38" spans="3:11" ht="12" customHeight="1" x14ac:dyDescent="0.25">
      <c r="E38" s="50" t="s">
        <v>232</v>
      </c>
      <c r="F38" s="259">
        <v>0.76</v>
      </c>
      <c r="G38" s="260">
        <v>0.75</v>
      </c>
      <c r="H38" s="260">
        <v>0.75</v>
      </c>
      <c r="I38" s="260">
        <v>0.75</v>
      </c>
      <c r="J38" s="261">
        <v>0.75</v>
      </c>
    </row>
    <row r="39" spans="3:11" ht="12" customHeight="1" x14ac:dyDescent="0.25">
      <c r="E39" s="50" t="s">
        <v>292</v>
      </c>
      <c r="F39" s="259">
        <v>0.66</v>
      </c>
      <c r="G39" s="260">
        <v>0.68</v>
      </c>
      <c r="H39" s="260">
        <v>0.65</v>
      </c>
      <c r="I39" s="260">
        <v>0.67</v>
      </c>
      <c r="J39" s="261">
        <v>0.67</v>
      </c>
    </row>
    <row r="40" spans="3:11" ht="12" customHeight="1" x14ac:dyDescent="0.25">
      <c r="E40" s="50" t="s">
        <v>170</v>
      </c>
      <c r="F40" s="262">
        <v>0.76</v>
      </c>
      <c r="G40" s="263">
        <v>0.76</v>
      </c>
      <c r="H40" s="263">
        <v>0.75</v>
      </c>
      <c r="I40" s="263">
        <v>0.75</v>
      </c>
      <c r="J40" s="264">
        <v>0.75</v>
      </c>
    </row>
    <row r="41" spans="3:11" s="59" customFormat="1" ht="12" customHeight="1" x14ac:dyDescent="0.25">
      <c r="E41" s="45" t="s">
        <v>132</v>
      </c>
      <c r="F41" s="119">
        <v>0.73</v>
      </c>
      <c r="G41" s="120">
        <v>0.68</v>
      </c>
      <c r="H41" s="120">
        <v>0.72</v>
      </c>
      <c r="I41" s="120">
        <v>0.71</v>
      </c>
      <c r="J41" s="121">
        <v>0.73</v>
      </c>
      <c r="K41" s="11"/>
    </row>
    <row r="42" spans="3:11" s="59" customFormat="1" ht="12" hidden="1" customHeight="1" x14ac:dyDescent="0.25">
      <c r="E42" s="58"/>
      <c r="F42" s="229"/>
      <c r="G42" s="229"/>
      <c r="H42" s="229"/>
      <c r="I42" s="229"/>
      <c r="J42" s="229"/>
      <c r="K42" s="68"/>
    </row>
    <row r="43" spans="3:11" s="59" customFormat="1" ht="28.5" customHeight="1" x14ac:dyDescent="0.25">
      <c r="E43" s="60"/>
      <c r="F43" s="85"/>
      <c r="G43" s="85"/>
      <c r="H43" s="85"/>
      <c r="I43" s="85"/>
      <c r="J43" s="85"/>
      <c r="K43" s="230"/>
    </row>
    <row r="44" spans="3:11" s="8" customFormat="1" ht="15" customHeight="1" x14ac:dyDescent="0.3">
      <c r="C44" s="51" t="s">
        <v>234</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8"/>
      <c r="O58" s="218"/>
      <c r="P58" s="218"/>
      <c r="Q58" s="218"/>
      <c r="R58" s="218"/>
    </row>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43" customFormat="1" ht="27" customHeight="1" x14ac:dyDescent="0.25">
      <c r="F70" s="166" t="str">
        <f>F6</f>
        <v>Fall 2014
to 2015</v>
      </c>
      <c r="G70" s="166" t="str">
        <f>G6</f>
        <v>Fall 2015
to 2016</v>
      </c>
      <c r="H70" s="166" t="str">
        <f>H6</f>
        <v>Fall 2016
to 2017</v>
      </c>
      <c r="I70" s="166" t="str">
        <f>I6</f>
        <v>Fall 2017
to 2018</v>
      </c>
      <c r="J70" s="166" t="str">
        <f>J6</f>
        <v>Fall 2018
to 2019</v>
      </c>
      <c r="K70" s="11"/>
    </row>
    <row r="71" spans="5:11" x14ac:dyDescent="0.25">
      <c r="E71" s="50" t="s">
        <v>235</v>
      </c>
      <c r="F71" s="256">
        <v>0.76</v>
      </c>
      <c r="G71" s="257">
        <v>0.76</v>
      </c>
      <c r="H71" s="257">
        <v>0.74</v>
      </c>
      <c r="I71" s="257">
        <v>0.77</v>
      </c>
      <c r="J71" s="258">
        <v>0.78</v>
      </c>
    </row>
    <row r="72" spans="5:11" x14ac:dyDescent="0.25">
      <c r="E72" s="50" t="s">
        <v>198</v>
      </c>
      <c r="F72" s="259">
        <v>0.76500000000000001</v>
      </c>
      <c r="G72" s="260">
        <v>0.77500000000000002</v>
      </c>
      <c r="H72" s="260">
        <v>0.8</v>
      </c>
      <c r="I72" s="260">
        <v>0.78</v>
      </c>
      <c r="J72" s="261">
        <v>0.76500000000000001</v>
      </c>
    </row>
    <row r="73" spans="5:11" x14ac:dyDescent="0.25">
      <c r="E73" s="50" t="s">
        <v>199</v>
      </c>
      <c r="F73" s="259">
        <v>0.73499999999999999</v>
      </c>
      <c r="G73" s="260">
        <v>0.68</v>
      </c>
      <c r="H73" s="260">
        <v>0.72</v>
      </c>
      <c r="I73" s="260">
        <v>0.67999999999999994</v>
      </c>
      <c r="J73" s="261">
        <v>0.70499999999999996</v>
      </c>
    </row>
    <row r="74" spans="5:11" x14ac:dyDescent="0.25">
      <c r="E74" s="50" t="s">
        <v>236</v>
      </c>
      <c r="F74" s="259">
        <v>0.62</v>
      </c>
      <c r="G74" s="260">
        <v>0.59</v>
      </c>
      <c r="H74" s="260">
        <v>0.6</v>
      </c>
      <c r="I74" s="260">
        <v>0.59</v>
      </c>
      <c r="J74" s="261">
        <v>0.61</v>
      </c>
    </row>
    <row r="75" spans="5:11" x14ac:dyDescent="0.25">
      <c r="E75" s="50" t="s">
        <v>170</v>
      </c>
      <c r="F75" s="262">
        <v>0.76</v>
      </c>
      <c r="G75" s="263">
        <v>0.76</v>
      </c>
      <c r="H75" s="263">
        <v>0.75</v>
      </c>
      <c r="I75" s="263">
        <v>0.75</v>
      </c>
      <c r="J75" s="264">
        <v>0.75</v>
      </c>
    </row>
    <row r="76" spans="5:11" x14ac:dyDescent="0.25">
      <c r="E76" s="45" t="s">
        <v>132</v>
      </c>
      <c r="F76" s="119">
        <v>0.73</v>
      </c>
      <c r="G76" s="120">
        <v>0.68</v>
      </c>
      <c r="H76" s="120">
        <v>0.72</v>
      </c>
      <c r="I76" s="120">
        <v>0.71</v>
      </c>
      <c r="J76" s="121">
        <v>0.73</v>
      </c>
    </row>
  </sheetData>
  <sheetProtection algorithmName="SHA-512" hashValue="lI3UJahFPvnK2zAnB0GPoaohymSMf2zcTRMF0fWHzYernz9aEXNujRDQa78aNt69N5CdwuUuNgLsC9KKKsMYnw==" saltValue="jxcLLVtMac7BobTP6b2TgA==" spinCount="100000" sheet="1" scenarios="1"/>
  <mergeCells count="3">
    <mergeCell ref="C4:M4"/>
    <mergeCell ref="C9:M9"/>
    <mergeCell ref="B2:M2"/>
  </mergeCells>
  <phoneticPr fontId="0" type="noConversion"/>
  <printOptions horizontalCentered="1"/>
  <pageMargins left="0.75" right="0.75" top="0.5" bottom="1" header="0.5" footer="0.5"/>
  <pageSetup scale="64" firstPageNumber="3" orientation="portrait" r:id="rId1"/>
  <headerFooter alignWithMargins="0">
    <oddFooter>&amp;L&amp;12&amp;K000000CIC Key Indicators Tool: Part A&amp;C&amp;12 &amp;K0000002021&amp;R&amp;12&amp;K000000&amp;P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9">
    <pageSetUpPr fitToPage="1"/>
  </sheetPr>
  <dimension ref="A1:R78"/>
  <sheetViews>
    <sheetView showGridLines="0" showRowColHeaders="0" topLeftCell="A37"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44" t="s">
        <v>293</v>
      </c>
      <c r="C2" s="344"/>
      <c r="D2" s="344"/>
      <c r="E2" s="344"/>
      <c r="F2" s="344"/>
      <c r="G2" s="344"/>
      <c r="H2" s="344"/>
      <c r="I2" s="344"/>
      <c r="J2" s="344"/>
      <c r="K2" s="344"/>
      <c r="L2" s="344"/>
      <c r="M2" s="344"/>
    </row>
    <row r="3" spans="1:13" ht="20.25" customHeight="1" x14ac:dyDescent="0.25"/>
    <row r="4" spans="1:13" s="8" customFormat="1" ht="50.1" customHeight="1" x14ac:dyDescent="0.25">
      <c r="C4" s="345" t="s">
        <v>294</v>
      </c>
      <c r="D4" s="345"/>
      <c r="E4" s="345"/>
      <c r="F4" s="345"/>
      <c r="G4" s="345"/>
      <c r="H4" s="345"/>
      <c r="I4" s="345"/>
      <c r="J4" s="345"/>
      <c r="K4" s="345"/>
      <c r="L4" s="345"/>
      <c r="M4" s="345"/>
    </row>
    <row r="5" spans="1:13" s="8" customFormat="1" ht="15" customHeight="1" x14ac:dyDescent="0.25">
      <c r="C5" s="42"/>
    </row>
    <row r="6" spans="1:13" s="8" customFormat="1" ht="27.75" customHeight="1" x14ac:dyDescent="0.25">
      <c r="C6" s="42"/>
      <c r="E6" s="43"/>
      <c r="F6" s="166" t="s">
        <v>136</v>
      </c>
      <c r="G6" s="166" t="s">
        <v>137</v>
      </c>
      <c r="H6" s="166" t="s">
        <v>138</v>
      </c>
      <c r="I6" s="166" t="s">
        <v>139</v>
      </c>
      <c r="J6" s="166" t="s">
        <v>140</v>
      </c>
      <c r="K6" s="11"/>
    </row>
    <row r="7" spans="1:13" s="8" customFormat="1" ht="15" customHeight="1" x14ac:dyDescent="0.25">
      <c r="C7" s="42"/>
      <c r="E7" s="45" t="s">
        <v>132</v>
      </c>
      <c r="F7" s="119">
        <v>0.73</v>
      </c>
      <c r="G7" s="120">
        <v>0.68</v>
      </c>
      <c r="H7" s="120">
        <v>0.72</v>
      </c>
      <c r="I7" s="120">
        <v>0.71</v>
      </c>
      <c r="J7" s="121">
        <v>0.73</v>
      </c>
      <c r="K7" s="11"/>
      <c r="L7" s="100" t="s">
        <v>203</v>
      </c>
      <c r="M7" s="226" t="s">
        <v>204</v>
      </c>
    </row>
    <row r="8" spans="1:13" ht="20.25" customHeight="1" x14ac:dyDescent="0.25">
      <c r="C8" s="8"/>
      <c r="K8" s="8"/>
      <c r="L8" s="8"/>
    </row>
    <row r="9" spans="1:13" s="8" customFormat="1" ht="20.25" customHeight="1" x14ac:dyDescent="0.25">
      <c r="C9" s="350" t="s">
        <v>295</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75" customHeight="1" x14ac:dyDescent="0.25">
      <c r="F35" s="106" t="str">
        <f>F6</f>
        <v>Fall 2014
to 2015</v>
      </c>
      <c r="G35" s="106" t="str">
        <f>G6</f>
        <v>Fall 2015
to 2016</v>
      </c>
      <c r="H35" s="106" t="str">
        <f>H6</f>
        <v>Fall 2016
to 2017</v>
      </c>
      <c r="I35" s="106" t="str">
        <f>I6</f>
        <v>Fall 2017
to 2018</v>
      </c>
      <c r="J35" s="106" t="str">
        <f>J6</f>
        <v>Fall 2018
to 2019</v>
      </c>
      <c r="K35" s="11"/>
    </row>
    <row r="36" spans="3:11" ht="12" customHeight="1" x14ac:dyDescent="0.25">
      <c r="E36" s="50" t="s">
        <v>240</v>
      </c>
      <c r="F36" s="247">
        <v>0.77</v>
      </c>
      <c r="G36" s="248">
        <v>0.76</v>
      </c>
      <c r="H36" s="248">
        <v>0.77</v>
      </c>
      <c r="I36" s="248">
        <v>0.76</v>
      </c>
      <c r="J36" s="249">
        <v>0.76</v>
      </c>
    </row>
    <row r="37" spans="3:11" ht="12" customHeight="1" x14ac:dyDescent="0.25">
      <c r="E37" s="50" t="s">
        <v>241</v>
      </c>
      <c r="F37" s="250">
        <v>0.76</v>
      </c>
      <c r="G37" s="251">
        <v>0.77</v>
      </c>
      <c r="H37" s="251">
        <v>0.76</v>
      </c>
      <c r="I37" s="251">
        <v>0.74</v>
      </c>
      <c r="J37" s="252">
        <v>0.75</v>
      </c>
    </row>
    <row r="38" spans="3:11" ht="12" customHeight="1" x14ac:dyDescent="0.25">
      <c r="E38" s="50" t="s">
        <v>296</v>
      </c>
      <c r="F38" s="250">
        <v>0.73</v>
      </c>
      <c r="G38" s="251">
        <v>0.72</v>
      </c>
      <c r="H38" s="251">
        <v>0.72</v>
      </c>
      <c r="I38" s="251">
        <v>0.72</v>
      </c>
      <c r="J38" s="252">
        <v>0.7</v>
      </c>
    </row>
    <row r="39" spans="3:11" ht="12" customHeight="1" x14ac:dyDescent="0.25">
      <c r="E39" s="50" t="s">
        <v>209</v>
      </c>
      <c r="F39" s="250">
        <v>0.83</v>
      </c>
      <c r="G39" s="251">
        <v>0.84</v>
      </c>
      <c r="H39" s="251">
        <v>0.83</v>
      </c>
      <c r="I39" s="251">
        <v>0.82</v>
      </c>
      <c r="J39" s="252">
        <v>0.83</v>
      </c>
    </row>
    <row r="40" spans="3:11" ht="12" customHeight="1" x14ac:dyDescent="0.25">
      <c r="E40" s="50" t="s">
        <v>297</v>
      </c>
      <c r="F40" s="250">
        <v>0.65</v>
      </c>
      <c r="G40" s="251">
        <v>0.67</v>
      </c>
      <c r="H40" s="251">
        <v>0.64</v>
      </c>
      <c r="I40" s="251">
        <v>0.66</v>
      </c>
      <c r="J40" s="252">
        <v>0.66</v>
      </c>
    </row>
    <row r="41" spans="3:11" ht="12" customHeight="1" x14ac:dyDescent="0.25">
      <c r="E41" s="50" t="s">
        <v>170</v>
      </c>
      <c r="F41" s="262">
        <v>0.76</v>
      </c>
      <c r="G41" s="263">
        <v>0.76</v>
      </c>
      <c r="H41" s="263">
        <v>0.75</v>
      </c>
      <c r="I41" s="263">
        <v>0.75</v>
      </c>
      <c r="J41" s="264">
        <v>0.75</v>
      </c>
    </row>
    <row r="42" spans="3:11" s="59" customFormat="1" ht="12" customHeight="1" x14ac:dyDescent="0.25">
      <c r="E42" s="45" t="s">
        <v>132</v>
      </c>
      <c r="F42" s="119">
        <v>0.73</v>
      </c>
      <c r="G42" s="120">
        <v>0.68</v>
      </c>
      <c r="H42" s="120">
        <v>0.72</v>
      </c>
      <c r="I42" s="120">
        <v>0.71</v>
      </c>
      <c r="J42" s="121">
        <v>0.73</v>
      </c>
      <c r="K42" s="11"/>
    </row>
    <row r="43" spans="3:11" s="59" customFormat="1" ht="12" hidden="1" customHeight="1" x14ac:dyDescent="0.25">
      <c r="E43" s="58"/>
      <c r="F43" s="229"/>
      <c r="G43" s="229"/>
      <c r="H43" s="229"/>
      <c r="I43" s="229"/>
      <c r="J43" s="229"/>
      <c r="K43" s="68"/>
    </row>
    <row r="44" spans="3:11" s="59" customFormat="1" ht="28.5" customHeight="1" x14ac:dyDescent="0.25">
      <c r="E44" s="60"/>
      <c r="F44" s="85"/>
      <c r="G44" s="85"/>
      <c r="H44" s="85"/>
      <c r="I44" s="85"/>
      <c r="J44" s="85"/>
      <c r="K44" s="230"/>
    </row>
    <row r="45" spans="3:11" s="8" customFormat="1" ht="15" customHeight="1" x14ac:dyDescent="0.3">
      <c r="C45" s="51" t="s">
        <v>243</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4" ht="12.75" customHeight="1" x14ac:dyDescent="0.25"/>
    <row r="66" spans="5:14" ht="12.75" customHeight="1" x14ac:dyDescent="0.25"/>
    <row r="67" spans="5:14" ht="12.75" customHeight="1" x14ac:dyDescent="0.25"/>
    <row r="68" spans="5:14" ht="12.75" customHeight="1" x14ac:dyDescent="0.25"/>
    <row r="69" spans="5:14" ht="12.75" customHeight="1" x14ac:dyDescent="0.25"/>
    <row r="70" spans="5:14" ht="12.75" customHeight="1" x14ac:dyDescent="0.25"/>
    <row r="71" spans="5:14" s="43" customFormat="1" ht="27.75" customHeight="1" x14ac:dyDescent="0.25">
      <c r="F71" s="106" t="str">
        <f>F6</f>
        <v>Fall 2014
to 2015</v>
      </c>
      <c r="G71" s="106" t="str">
        <f>G6</f>
        <v>Fall 2015
to 2016</v>
      </c>
      <c r="H71" s="106" t="str">
        <f>H6</f>
        <v>Fall 2016
to 2017</v>
      </c>
      <c r="I71" s="106" t="str">
        <f>I6</f>
        <v>Fall 2017
to 2018</v>
      </c>
      <c r="J71" s="106" t="str">
        <f>J6</f>
        <v>Fall 2018
to 2019</v>
      </c>
      <c r="K71" s="166"/>
      <c r="L71" s="166"/>
      <c r="M71" s="166"/>
      <c r="N71" s="166"/>
    </row>
    <row r="72" spans="5:14" x14ac:dyDescent="0.25">
      <c r="E72" s="50" t="s">
        <v>244</v>
      </c>
      <c r="F72" s="247">
        <v>0.75</v>
      </c>
      <c r="G72" s="248">
        <v>0.74</v>
      </c>
      <c r="H72" s="248">
        <v>0.745</v>
      </c>
      <c r="I72" s="248">
        <v>0.755</v>
      </c>
      <c r="J72" s="249">
        <v>0.73499999999999999</v>
      </c>
    </row>
    <row r="73" spans="5:14" x14ac:dyDescent="0.25">
      <c r="E73" s="50" t="s">
        <v>213</v>
      </c>
      <c r="F73" s="250">
        <v>0.72499999999999998</v>
      </c>
      <c r="G73" s="251">
        <v>0.69</v>
      </c>
      <c r="H73" s="251">
        <v>0.66500000000000004</v>
      </c>
      <c r="I73" s="251">
        <v>0.68500000000000005</v>
      </c>
      <c r="J73" s="252">
        <v>0.70499999999999996</v>
      </c>
    </row>
    <row r="74" spans="5:14" x14ac:dyDescent="0.25">
      <c r="E74" s="50" t="s">
        <v>214</v>
      </c>
      <c r="F74" s="250">
        <v>0.74</v>
      </c>
      <c r="G74" s="251">
        <v>0.74</v>
      </c>
      <c r="H74" s="251">
        <v>0.72</v>
      </c>
      <c r="I74" s="251">
        <v>0.71</v>
      </c>
      <c r="J74" s="252">
        <v>0.7</v>
      </c>
    </row>
    <row r="75" spans="5:14" x14ac:dyDescent="0.25">
      <c r="E75" s="50" t="s">
        <v>215</v>
      </c>
      <c r="F75" s="250">
        <v>0.82499999999999996</v>
      </c>
      <c r="G75" s="251">
        <v>0.83</v>
      </c>
      <c r="H75" s="251">
        <v>0.79500000000000004</v>
      </c>
      <c r="I75" s="251">
        <v>0.8</v>
      </c>
      <c r="J75" s="252">
        <v>0.78500000000000003</v>
      </c>
    </row>
    <row r="76" spans="5:14" x14ac:dyDescent="0.25">
      <c r="E76" s="50" t="s">
        <v>216</v>
      </c>
      <c r="F76" s="250">
        <v>0.63</v>
      </c>
      <c r="G76" s="251">
        <v>0.62</v>
      </c>
      <c r="H76" s="251">
        <v>0.62</v>
      </c>
      <c r="I76" s="251">
        <v>0.63</v>
      </c>
      <c r="J76" s="252">
        <v>0.62</v>
      </c>
    </row>
    <row r="77" spans="5:14" x14ac:dyDescent="0.25">
      <c r="E77" s="50" t="s">
        <v>170</v>
      </c>
      <c r="F77" s="262">
        <v>0.76</v>
      </c>
      <c r="G77" s="263">
        <v>0.76</v>
      </c>
      <c r="H77" s="263">
        <v>0.75</v>
      </c>
      <c r="I77" s="263">
        <v>0.75</v>
      </c>
      <c r="J77" s="264">
        <v>0.75</v>
      </c>
    </row>
    <row r="78" spans="5:14" x14ac:dyDescent="0.25">
      <c r="E78" s="45" t="s">
        <v>132</v>
      </c>
      <c r="F78" s="119">
        <v>0.73</v>
      </c>
      <c r="G78" s="120">
        <v>0.68</v>
      </c>
      <c r="H78" s="120">
        <v>0.72</v>
      </c>
      <c r="I78" s="120">
        <v>0.71</v>
      </c>
      <c r="J78" s="121">
        <v>0.73</v>
      </c>
    </row>
  </sheetData>
  <sheetProtection algorithmName="SHA-512" hashValue="xd+bb/TIk6254H+lyaiqG3IJ/KusCoWKrj790XvpQGx3Hb+Jb7CUIaH/BH3chBJWsDyGQfDmyhi7KmJDIcgCZQ==" saltValue="OU9o4PoyqdWuh6D3wKjYeQ==" spinCount="100000" sheet="1" scenarios="1"/>
  <mergeCells count="3">
    <mergeCell ref="C4:M4"/>
    <mergeCell ref="C9:M9"/>
    <mergeCell ref="B2:M2"/>
  </mergeCells>
  <phoneticPr fontId="0" type="noConversion"/>
  <printOptions horizontalCentered="1"/>
  <pageMargins left="0.75" right="0.75" top="0.5" bottom="1" header="0.5" footer="0.5"/>
  <pageSetup scale="63" firstPageNumber="3" orientation="portrait" r:id="rId1"/>
  <headerFooter alignWithMargins="0">
    <oddFooter>&amp;L&amp;12&amp;K000000CIC Key Indicators Tool: Part A&amp;C&amp;12 &amp;K0000002021&amp;R&amp;12&amp;K000000&amp;P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pageSetUpPr autoPageBreaks="0" fitToPage="1"/>
  </sheetPr>
  <dimension ref="A1:S75"/>
  <sheetViews>
    <sheetView showGridLines="0" showRowColHeaders="0" topLeftCell="A4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6.6640625" style="11" customWidth="1"/>
    <col min="15" max="19" width="8.44140625" style="11" customWidth="1"/>
    <col min="20" max="20" width="13.109375" style="11" customWidth="1"/>
    <col min="21" max="16384" width="8.88671875" style="11"/>
  </cols>
  <sheetData>
    <row r="1" spans="1:19" ht="18.75" customHeight="1" x14ac:dyDescent="0.25">
      <c r="A1" s="114"/>
    </row>
    <row r="2" spans="1:19" s="41" customFormat="1" ht="22.5" customHeight="1" x14ac:dyDescent="0.4">
      <c r="B2" s="351" t="s">
        <v>298</v>
      </c>
      <c r="C2" s="351"/>
      <c r="D2" s="351"/>
      <c r="E2" s="351"/>
      <c r="F2" s="351"/>
      <c r="G2" s="351"/>
      <c r="H2" s="351"/>
      <c r="I2" s="351"/>
      <c r="J2" s="351"/>
      <c r="K2" s="351"/>
      <c r="L2" s="351"/>
      <c r="M2" s="351"/>
      <c r="N2" s="69"/>
    </row>
    <row r="3" spans="1:19" ht="20.25" customHeight="1" x14ac:dyDescent="0.25"/>
    <row r="4" spans="1:19" s="8" customFormat="1" ht="36" customHeight="1" x14ac:dyDescent="0.3">
      <c r="C4" s="345" t="s">
        <v>299</v>
      </c>
      <c r="D4" s="345"/>
      <c r="E4" s="345"/>
      <c r="F4" s="345"/>
      <c r="G4" s="345"/>
      <c r="H4" s="345"/>
      <c r="I4" s="345"/>
      <c r="J4" s="345"/>
      <c r="K4" s="345"/>
      <c r="L4" s="345"/>
      <c r="M4" s="345"/>
      <c r="N4" s="1"/>
    </row>
    <row r="5" spans="1:19" s="8" customFormat="1" ht="15" customHeight="1" x14ac:dyDescent="0.3">
      <c r="C5" s="163"/>
      <c r="D5" s="163"/>
      <c r="E5" s="163"/>
      <c r="F5" s="163"/>
      <c r="G5" s="163"/>
      <c r="H5" s="163"/>
      <c r="I5" s="163"/>
      <c r="J5" s="163"/>
      <c r="K5" s="163"/>
      <c r="L5" s="163"/>
      <c r="M5" s="163"/>
    </row>
    <row r="6" spans="1:19" s="8" customFormat="1" ht="30" customHeight="1" x14ac:dyDescent="0.25">
      <c r="C6" s="42"/>
      <c r="D6" s="43"/>
      <c r="E6" s="43"/>
      <c r="F6" s="166" t="s">
        <v>142</v>
      </c>
      <c r="G6" s="166" t="s">
        <v>143</v>
      </c>
      <c r="H6" s="166" t="s">
        <v>144</v>
      </c>
      <c r="I6" s="166" t="s">
        <v>145</v>
      </c>
      <c r="J6" s="166" t="s">
        <v>146</v>
      </c>
      <c r="K6" s="11"/>
    </row>
    <row r="7" spans="1:19" s="8" customFormat="1" ht="15" customHeight="1" x14ac:dyDescent="0.25">
      <c r="C7" s="42"/>
      <c r="D7" s="11"/>
      <c r="E7" s="45" t="s">
        <v>132</v>
      </c>
      <c r="F7" s="3">
        <v>0.46956521739130402</v>
      </c>
      <c r="G7" s="4">
        <v>0.523668639053254</v>
      </c>
      <c r="H7" s="4">
        <v>0.51507537688442195</v>
      </c>
      <c r="I7" s="4">
        <v>0.53239436619718306</v>
      </c>
      <c r="J7" s="5">
        <v>0.55491329479768803</v>
      </c>
      <c r="K7" s="11"/>
    </row>
    <row r="8" spans="1:19" s="8" customFormat="1" ht="20.25" customHeight="1" x14ac:dyDescent="0.25">
      <c r="D8" s="78"/>
      <c r="P8" s="47"/>
      <c r="R8" s="47"/>
      <c r="S8" s="47"/>
    </row>
    <row r="9" spans="1:19" ht="20.25" customHeight="1" x14ac:dyDescent="0.3">
      <c r="C9" s="350" t="s">
        <v>300</v>
      </c>
      <c r="D9" s="350"/>
      <c r="E9" s="350"/>
      <c r="F9" s="350"/>
      <c r="G9" s="350"/>
      <c r="H9" s="350"/>
      <c r="I9" s="350"/>
      <c r="J9" s="350"/>
      <c r="K9" s="350"/>
      <c r="L9" s="350"/>
      <c r="M9" s="350"/>
      <c r="N9" s="1"/>
    </row>
    <row r="10" spans="1:19" ht="15" customHeight="1" x14ac:dyDescent="0.25">
      <c r="C10" s="42"/>
    </row>
    <row r="11" spans="1:19" x14ac:dyDescent="0.25">
      <c r="M11" s="48"/>
      <c r="N11" s="48"/>
      <c r="O11" s="48"/>
      <c r="P11" s="48"/>
      <c r="Q11" s="48"/>
      <c r="R11" s="49"/>
    </row>
    <row r="12" spans="1:19" x14ac:dyDescent="0.25">
      <c r="M12" s="48"/>
      <c r="N12" s="48"/>
      <c r="O12" s="48"/>
      <c r="P12" s="48"/>
      <c r="Q12" s="48"/>
    </row>
    <row r="13" spans="1:19" x14ac:dyDescent="0.25">
      <c r="M13" s="48"/>
      <c r="N13" s="48"/>
      <c r="O13" s="48"/>
      <c r="P13" s="48"/>
      <c r="Q13" s="48"/>
      <c r="R13" s="48"/>
    </row>
    <row r="14" spans="1:19" x14ac:dyDescent="0.25">
      <c r="N14" s="49"/>
      <c r="P14" s="49"/>
      <c r="Q14" s="49"/>
      <c r="R14" s="49"/>
    </row>
    <row r="17" spans="14:18" x14ac:dyDescent="0.25">
      <c r="N17" s="49"/>
      <c r="O17" s="49"/>
      <c r="P17" s="49"/>
      <c r="Q17" s="49"/>
      <c r="R17" s="49"/>
    </row>
    <row r="20" spans="14:18" x14ac:dyDescent="0.25">
      <c r="N20" s="49"/>
      <c r="O20" s="49"/>
      <c r="P20" s="49"/>
      <c r="Q20" s="49"/>
      <c r="R20" s="49"/>
    </row>
    <row r="22" spans="14:18" ht="13.5" customHeight="1" x14ac:dyDescent="0.25"/>
    <row r="23" spans="14:18" ht="13.5" customHeight="1" x14ac:dyDescent="0.25">
      <c r="O23" s="49"/>
      <c r="P23" s="49"/>
      <c r="Q23" s="49"/>
      <c r="R23" s="49"/>
    </row>
    <row r="26" spans="14:18" x14ac:dyDescent="0.25">
      <c r="O26" s="49"/>
      <c r="P26" s="49"/>
      <c r="Q26" s="49"/>
      <c r="R26" s="49"/>
    </row>
    <row r="29" spans="14:18" x14ac:dyDescent="0.25">
      <c r="O29" s="49"/>
      <c r="P29" s="49"/>
      <c r="Q29" s="49"/>
      <c r="R29" s="49"/>
    </row>
    <row r="32" spans="14:18" x14ac:dyDescent="0.25">
      <c r="N32" s="49"/>
      <c r="O32" s="49"/>
      <c r="Q32" s="49"/>
      <c r="R32" s="49"/>
    </row>
    <row r="35" spans="3:14" s="43" customFormat="1" ht="27" customHeight="1" x14ac:dyDescent="0.25">
      <c r="F35" s="106" t="str">
        <f>F6</f>
        <v>Fall 2009 Cohort</v>
      </c>
      <c r="G35" s="106" t="str">
        <f>G6</f>
        <v>Fall 2010 Cohort</v>
      </c>
      <c r="H35" s="106" t="str">
        <f>H6</f>
        <v>Fall 2011 Cohort</v>
      </c>
      <c r="I35" s="106" t="str">
        <f>I6</f>
        <v>Fall 2012 Cohort</v>
      </c>
      <c r="J35" s="106" t="str">
        <f>J6</f>
        <v>Fall 2013 Cohort</v>
      </c>
      <c r="K35" s="11"/>
    </row>
    <row r="36" spans="3:14" ht="12.75" customHeight="1" x14ac:dyDescent="0.25">
      <c r="E36" s="50" t="s">
        <v>284</v>
      </c>
      <c r="F36" s="235">
        <v>0.628571428571429</v>
      </c>
      <c r="G36" s="236">
        <v>0.59775840597758401</v>
      </c>
      <c r="H36" s="236">
        <v>0.62</v>
      </c>
      <c r="I36" s="236">
        <v>0.63333333333333297</v>
      </c>
      <c r="J36" s="237">
        <v>0.650918635170604</v>
      </c>
    </row>
    <row r="37" spans="3:14" ht="12.75" customHeight="1" x14ac:dyDescent="0.25">
      <c r="E37" s="50" t="s">
        <v>285</v>
      </c>
      <c r="F37" s="238">
        <v>0.63146779303062295</v>
      </c>
      <c r="G37" s="239">
        <v>0.61855670103092797</v>
      </c>
      <c r="H37" s="239">
        <v>0.63404255319148894</v>
      </c>
      <c r="I37" s="239">
        <v>0.65889830508474601</v>
      </c>
      <c r="J37" s="240">
        <v>0.66084788029925201</v>
      </c>
    </row>
    <row r="38" spans="3:14" ht="12.75" customHeight="1" x14ac:dyDescent="0.25">
      <c r="E38" s="50" t="s">
        <v>301</v>
      </c>
      <c r="F38" s="238">
        <v>0.59597581711694647</v>
      </c>
      <c r="G38" s="239">
        <v>0.58252459674720547</v>
      </c>
      <c r="H38" s="239">
        <v>0.59993399908172607</v>
      </c>
      <c r="I38" s="239">
        <v>0.60772781302582601</v>
      </c>
      <c r="J38" s="240">
        <v>0.61829022505878406</v>
      </c>
    </row>
    <row r="39" spans="3:14" ht="12.75" customHeight="1" x14ac:dyDescent="0.25">
      <c r="E39" s="50" t="s">
        <v>251</v>
      </c>
      <c r="F39" s="238">
        <v>0.67230402617726603</v>
      </c>
      <c r="G39" s="239">
        <v>0.66166125541125553</v>
      </c>
      <c r="H39" s="239">
        <v>0.65803827751196153</v>
      </c>
      <c r="I39" s="239">
        <v>0.67948717948717952</v>
      </c>
      <c r="J39" s="240">
        <v>0.69688192835353147</v>
      </c>
    </row>
    <row r="40" spans="3:14" ht="12.75" customHeight="1" x14ac:dyDescent="0.25">
      <c r="E40" s="50" t="s">
        <v>286</v>
      </c>
      <c r="F40" s="238">
        <v>0.45407685098406747</v>
      </c>
      <c r="G40" s="239">
        <v>0.46319121992401852</v>
      </c>
      <c r="H40" s="239">
        <v>0.48107734806629798</v>
      </c>
      <c r="I40" s="239">
        <v>0.48005279034690801</v>
      </c>
      <c r="J40" s="240">
        <v>0.49279390227666098</v>
      </c>
    </row>
    <row r="41" spans="3:14" ht="12.75" customHeight="1" x14ac:dyDescent="0.25">
      <c r="E41" s="50" t="s">
        <v>223</v>
      </c>
      <c r="F41" s="238">
        <v>0.46489110081797547</v>
      </c>
      <c r="G41" s="239">
        <v>0.477964344941957</v>
      </c>
      <c r="H41" s="239">
        <v>0.48502302067346748</v>
      </c>
      <c r="I41" s="239">
        <v>0.47728098873137048</v>
      </c>
      <c r="J41" s="240">
        <v>0.50390625</v>
      </c>
    </row>
    <row r="42" spans="3:14" ht="12.75" customHeight="1" x14ac:dyDescent="0.25">
      <c r="E42" s="50" t="s">
        <v>170</v>
      </c>
      <c r="F42" s="241">
        <v>0.56324477210553148</v>
      </c>
      <c r="G42" s="242">
        <v>0.56259584349578651</v>
      </c>
      <c r="H42" s="242">
        <v>0.56763856054636197</v>
      </c>
      <c r="I42" s="242">
        <v>0.58012345679012345</v>
      </c>
      <c r="J42" s="243">
        <v>0.58341904316658899</v>
      </c>
    </row>
    <row r="43" spans="3:14" ht="20.25" customHeight="1" x14ac:dyDescent="0.25"/>
    <row r="44" spans="3:14" ht="30" customHeight="1" x14ac:dyDescent="0.3">
      <c r="C44" s="343" t="s">
        <v>224</v>
      </c>
      <c r="D44" s="343"/>
      <c r="E44" s="343"/>
      <c r="F44" s="343"/>
      <c r="G44" s="343"/>
      <c r="H44" s="343"/>
      <c r="I44" s="343"/>
      <c r="J44" s="343"/>
      <c r="K44" s="343"/>
      <c r="L44" s="343"/>
      <c r="M44" s="343"/>
      <c r="N44" s="1"/>
    </row>
    <row r="45" spans="3:14" ht="13.8" x14ac:dyDescent="0.25">
      <c r="C45" s="42"/>
    </row>
    <row r="54" spans="14:18" x14ac:dyDescent="0.25">
      <c r="N54" s="218"/>
      <c r="O54" s="218"/>
      <c r="P54" s="218"/>
      <c r="Q54" s="218"/>
      <c r="R54" s="218"/>
    </row>
    <row r="70" spans="4:12" ht="27" customHeight="1" x14ac:dyDescent="0.25">
      <c r="D70" s="43"/>
      <c r="E70" s="43"/>
      <c r="F70" s="106" t="str">
        <f>F6</f>
        <v>Fall 2009 Cohort</v>
      </c>
      <c r="G70" s="106" t="str">
        <f>G6</f>
        <v>Fall 2010 Cohort</v>
      </c>
      <c r="H70" s="106" t="str">
        <f>H6</f>
        <v>Fall 2011 Cohort</v>
      </c>
      <c r="I70" s="106" t="str">
        <f>I6</f>
        <v>Fall 2012 Cohort</v>
      </c>
      <c r="J70" s="106" t="str">
        <f>J6</f>
        <v>Fall 2013 Cohort</v>
      </c>
      <c r="L70" s="43"/>
    </row>
    <row r="71" spans="4:12" x14ac:dyDescent="0.25">
      <c r="E71" s="50" t="s">
        <v>172</v>
      </c>
      <c r="F71" s="235">
        <v>0.5814290917921322</v>
      </c>
      <c r="G71" s="236">
        <v>0.56527106816961903</v>
      </c>
      <c r="H71" s="236">
        <v>0.5854990925589838</v>
      </c>
      <c r="I71" s="236">
        <v>0.57476025261188202</v>
      </c>
      <c r="J71" s="237">
        <v>0.59459720445163344</v>
      </c>
    </row>
    <row r="72" spans="4:12" x14ac:dyDescent="0.25">
      <c r="E72" s="50" t="s">
        <v>173</v>
      </c>
      <c r="F72" s="238">
        <v>0.46489110081797547</v>
      </c>
      <c r="G72" s="239">
        <v>0.477964344941957</v>
      </c>
      <c r="H72" s="239">
        <v>0.48502302067346748</v>
      </c>
      <c r="I72" s="239">
        <v>0.47728098873137048</v>
      </c>
      <c r="J72" s="240">
        <v>0.50390625</v>
      </c>
    </row>
    <row r="73" spans="4:12" x14ac:dyDescent="0.25">
      <c r="E73" s="50" t="s">
        <v>174</v>
      </c>
      <c r="F73" s="238">
        <v>0.41067409709570279</v>
      </c>
      <c r="G73" s="239">
        <v>0.35982142857142874</v>
      </c>
      <c r="H73" s="239">
        <v>0.38448802852776404</v>
      </c>
      <c r="I73" s="239">
        <v>0.39260007022471899</v>
      </c>
      <c r="J73" s="240">
        <v>0.39579551081036479</v>
      </c>
    </row>
    <row r="74" spans="4:12" x14ac:dyDescent="0.25">
      <c r="E74" s="50" t="s">
        <v>170</v>
      </c>
      <c r="F74" s="241">
        <v>0.56324477210553148</v>
      </c>
      <c r="G74" s="242">
        <v>0.56259584349578651</v>
      </c>
      <c r="H74" s="242">
        <v>0.56763856054636197</v>
      </c>
      <c r="I74" s="242">
        <v>0.58012345679012345</v>
      </c>
      <c r="J74" s="243">
        <v>0.58341904316658899</v>
      </c>
    </row>
    <row r="75" spans="4:12" s="52" customFormat="1" x14ac:dyDescent="0.25">
      <c r="E75" s="45" t="s">
        <v>132</v>
      </c>
      <c r="F75" s="3">
        <v>0.46956521739130402</v>
      </c>
      <c r="G75" s="4">
        <v>0.523668639053254</v>
      </c>
      <c r="H75" s="4">
        <v>0.51507537688442195</v>
      </c>
      <c r="I75" s="4">
        <v>0.53239436619718306</v>
      </c>
      <c r="J75" s="5">
        <v>0.55491329479768803</v>
      </c>
      <c r="K75" s="11"/>
    </row>
  </sheetData>
  <sheetProtection algorithmName="SHA-512" hashValue="7DG4ChdjGGwT9qPVg1tH5PQBWDY1kUfQTc4BGKvKLtkngiwG5BtgGPx54YV27fEeb9P0VTUYE0pFYV/lkG9Y8w==" saltValue="t9hXd7bZuBLBOJVZBGZRyw==" spinCount="100000" sheet="1" scenarios="1"/>
  <mergeCells count="4">
    <mergeCell ref="C44:M44"/>
    <mergeCell ref="C4:M4"/>
    <mergeCell ref="B2:M2"/>
    <mergeCell ref="C9:M9"/>
  </mergeCells>
  <phoneticPr fontId="0" type="noConversion"/>
  <printOptions horizontalCentered="1"/>
  <pageMargins left="0.75" right="0.75" top="0.5" bottom="1" header="0.5" footer="0.5"/>
  <pageSetup orientation="portrait" r:id="rId1"/>
  <headerFooter alignWithMargins="0">
    <oddFooter>&amp;L&amp;12&amp;K000000CIC Key Indicators Tool: Part A&amp;C&amp;12 &amp;K0000002021&amp;R&amp;12&amp;K000000&amp;P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4">
    <pageSetUpPr fitToPage="1"/>
  </sheetPr>
  <dimension ref="A1:R82"/>
  <sheetViews>
    <sheetView showGridLines="0" showRowColHeaders="0" topLeftCell="A43"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7.44140625" style="11" customWidth="1"/>
    <col min="15" max="19" width="8.44140625" style="11" customWidth="1"/>
    <col min="20" max="20" width="13.109375" style="11" customWidth="1"/>
    <col min="21" max="16384" width="8.88671875" style="11"/>
  </cols>
  <sheetData>
    <row r="1" spans="1:13" ht="18.75" customHeight="1" x14ac:dyDescent="0.25">
      <c r="A1" s="114"/>
    </row>
    <row r="2" spans="1:13" s="53" customFormat="1" ht="23.25" customHeight="1" x14ac:dyDescent="0.4">
      <c r="B2" s="351" t="s">
        <v>302</v>
      </c>
      <c r="C2" s="351"/>
      <c r="D2" s="351"/>
      <c r="E2" s="351"/>
      <c r="F2" s="351"/>
      <c r="G2" s="351"/>
      <c r="H2" s="351"/>
      <c r="I2" s="351"/>
      <c r="J2" s="351"/>
      <c r="K2" s="351"/>
      <c r="L2" s="351"/>
      <c r="M2" s="351"/>
    </row>
    <row r="3" spans="1:13" ht="20.25" customHeight="1" x14ac:dyDescent="0.25"/>
    <row r="4" spans="1:13" s="8" customFormat="1" ht="50.1" customHeight="1" x14ac:dyDescent="0.25">
      <c r="C4" s="345" t="s">
        <v>303</v>
      </c>
      <c r="D4" s="345"/>
      <c r="E4" s="345"/>
      <c r="F4" s="345"/>
      <c r="G4" s="345"/>
      <c r="H4" s="345"/>
      <c r="I4" s="345"/>
      <c r="J4" s="345"/>
      <c r="K4" s="345"/>
      <c r="L4" s="345"/>
      <c r="M4" s="162"/>
    </row>
    <row r="5" spans="1:13" s="8" customFormat="1" ht="30" customHeight="1" x14ac:dyDescent="0.25">
      <c r="C5" s="42"/>
      <c r="F5" s="353" t="s">
        <v>142</v>
      </c>
      <c r="G5" s="353" t="s">
        <v>143</v>
      </c>
      <c r="H5" s="353" t="s">
        <v>144</v>
      </c>
      <c r="I5" s="353" t="s">
        <v>145</v>
      </c>
      <c r="J5" s="353" t="s">
        <v>146</v>
      </c>
      <c r="K5" s="11"/>
      <c r="L5" s="346" t="s">
        <v>177</v>
      </c>
      <c r="M5" s="346"/>
    </row>
    <row r="6" spans="1:13" s="8" customFormat="1" ht="15" customHeight="1" x14ac:dyDescent="0.25">
      <c r="C6" s="42"/>
      <c r="E6" s="43"/>
      <c r="F6" s="354"/>
      <c r="G6" s="354"/>
      <c r="H6" s="354"/>
      <c r="I6" s="354"/>
      <c r="J6" s="354"/>
      <c r="K6" s="11"/>
      <c r="L6" s="83" t="s">
        <v>178</v>
      </c>
      <c r="M6" s="226" t="s">
        <v>179</v>
      </c>
    </row>
    <row r="7" spans="1:13" s="8" customFormat="1" ht="15" customHeight="1" x14ac:dyDescent="0.25">
      <c r="C7" s="42"/>
      <c r="E7" s="45" t="s">
        <v>132</v>
      </c>
      <c r="F7" s="3">
        <v>0.46956521739130402</v>
      </c>
      <c r="G7" s="4">
        <v>0.523668639053254</v>
      </c>
      <c r="H7" s="4">
        <v>0.51507537688442195</v>
      </c>
      <c r="I7" s="4">
        <v>0.53239436619718306</v>
      </c>
      <c r="J7" s="5">
        <v>0.55491329479768803</v>
      </c>
      <c r="K7" s="11"/>
      <c r="L7" s="100" t="s">
        <v>180</v>
      </c>
      <c r="M7" s="226" t="s">
        <v>181</v>
      </c>
    </row>
    <row r="8" spans="1:13" ht="20.25" customHeight="1" x14ac:dyDescent="0.25">
      <c r="C8" s="8"/>
      <c r="D8" s="78"/>
      <c r="E8" s="8"/>
      <c r="F8" s="8"/>
      <c r="G8" s="8"/>
      <c r="H8" s="8"/>
      <c r="I8" s="8"/>
      <c r="J8" s="8"/>
      <c r="K8" s="8"/>
    </row>
    <row r="9" spans="1:13" s="8" customFormat="1" ht="20.25" customHeight="1" x14ac:dyDescent="0.25">
      <c r="C9" s="350" t="s">
        <v>304</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18" ht="12.75" customHeight="1" x14ac:dyDescent="0.25">
      <c r="E17" s="54"/>
      <c r="F17" s="54"/>
      <c r="G17" s="54"/>
      <c r="H17" s="55"/>
    </row>
    <row r="18" spans="5:18" ht="12.75" customHeight="1" x14ac:dyDescent="0.25">
      <c r="E18" s="54"/>
      <c r="F18" s="54"/>
      <c r="G18" s="54"/>
      <c r="H18" s="55"/>
    </row>
    <row r="19" spans="5:18" ht="12.75" customHeight="1" x14ac:dyDescent="0.25">
      <c r="E19" s="54"/>
      <c r="F19" s="54"/>
      <c r="G19" s="54"/>
      <c r="H19" s="55"/>
    </row>
    <row r="20" spans="5:18" ht="12.75" customHeight="1" x14ac:dyDescent="0.25">
      <c r="E20" s="54"/>
      <c r="F20" s="54"/>
      <c r="G20" s="54"/>
      <c r="H20" s="55"/>
      <c r="N20" s="56"/>
      <c r="O20" s="56"/>
      <c r="P20" s="56"/>
      <c r="Q20" s="56"/>
      <c r="R20" s="56"/>
    </row>
    <row r="21" spans="5:18" ht="12.75" customHeight="1" x14ac:dyDescent="0.25">
      <c r="H21" s="55"/>
    </row>
    <row r="22" spans="5:18" ht="12.75" customHeight="1" x14ac:dyDescent="0.25">
      <c r="H22" s="55"/>
    </row>
    <row r="23" spans="5:18" ht="12.75" customHeight="1" x14ac:dyDescent="0.25">
      <c r="H23" s="55"/>
      <c r="N23" s="56"/>
      <c r="O23" s="56"/>
      <c r="P23" s="56"/>
      <c r="Q23" s="56"/>
      <c r="R23" s="56"/>
    </row>
    <row r="24" spans="5:18" ht="12.75" customHeight="1" x14ac:dyDescent="0.25">
      <c r="H24" s="55"/>
    </row>
    <row r="25" spans="5:18" ht="12.75" customHeight="1" x14ac:dyDescent="0.25">
      <c r="E25" s="54"/>
      <c r="F25" s="54"/>
      <c r="G25" s="54"/>
      <c r="H25" s="55"/>
    </row>
    <row r="26" spans="5:18" ht="12.75" customHeight="1" x14ac:dyDescent="0.25">
      <c r="E26" s="54"/>
      <c r="F26" s="54"/>
      <c r="G26" s="54"/>
      <c r="H26" s="55"/>
      <c r="O26" s="49"/>
      <c r="P26" s="49"/>
      <c r="Q26" s="49"/>
    </row>
    <row r="27" spans="5:18" ht="12.75" customHeight="1" x14ac:dyDescent="0.25">
      <c r="E27" s="54"/>
      <c r="F27" s="54"/>
      <c r="G27" s="54"/>
      <c r="H27" s="55"/>
    </row>
    <row r="28" spans="5:18" ht="12.75" customHeight="1" x14ac:dyDescent="0.25">
      <c r="E28" s="54"/>
      <c r="F28" s="54"/>
      <c r="G28" s="54"/>
      <c r="H28" s="55"/>
    </row>
    <row r="29" spans="5:18" ht="12.75" customHeight="1" x14ac:dyDescent="0.25">
      <c r="N29" s="49"/>
      <c r="O29" s="49"/>
      <c r="P29" s="49"/>
      <c r="Q29" s="49"/>
      <c r="R29" s="49"/>
    </row>
    <row r="30" spans="5:18" ht="12.75" customHeight="1" x14ac:dyDescent="0.25"/>
    <row r="31" spans="5:18" ht="12.75" customHeight="1" x14ac:dyDescent="0.25"/>
    <row r="32" spans="5:18" ht="12.75" customHeight="1" x14ac:dyDescent="0.25">
      <c r="N32" s="49"/>
      <c r="O32" s="49"/>
      <c r="P32" s="49"/>
      <c r="Q32" s="49"/>
      <c r="R32" s="49"/>
    </row>
    <row r="33" spans="3:11" ht="12.75" customHeight="1" x14ac:dyDescent="0.25">
      <c r="H33" s="55"/>
    </row>
    <row r="34" spans="3:11" ht="12.75" customHeight="1" x14ac:dyDescent="0.25">
      <c r="H34" s="55"/>
    </row>
    <row r="35" spans="3:11" s="43" customFormat="1" ht="27" customHeight="1" x14ac:dyDescent="0.25">
      <c r="F35" s="166" t="s">
        <v>142</v>
      </c>
      <c r="G35" s="166" t="s">
        <v>143</v>
      </c>
      <c r="H35" s="166" t="s">
        <v>144</v>
      </c>
      <c r="I35" s="166" t="s">
        <v>145</v>
      </c>
      <c r="J35" s="166" t="s">
        <v>146</v>
      </c>
      <c r="K35" s="11"/>
    </row>
    <row r="36" spans="3:11" ht="12" customHeight="1" x14ac:dyDescent="0.25">
      <c r="E36" s="50" t="s">
        <v>183</v>
      </c>
      <c r="F36" s="235">
        <v>0.77178423236514504</v>
      </c>
      <c r="G36" s="236">
        <v>0.76987951807228905</v>
      </c>
      <c r="H36" s="236">
        <v>0.78032036613272304</v>
      </c>
      <c r="I36" s="236">
        <v>0.77662721893491105</v>
      </c>
      <c r="J36" s="237">
        <v>0.77115987460815105</v>
      </c>
    </row>
    <row r="37" spans="3:11" ht="12" customHeight="1" x14ac:dyDescent="0.25">
      <c r="E37" s="50" t="s">
        <v>184</v>
      </c>
      <c r="F37" s="238">
        <v>0.579439252336449</v>
      </c>
      <c r="G37" s="239">
        <v>0.57037037037036997</v>
      </c>
      <c r="H37" s="239">
        <v>0.59130434782608698</v>
      </c>
      <c r="I37" s="239">
        <v>0.59836065573770503</v>
      </c>
      <c r="J37" s="240">
        <v>0.60425531914893604</v>
      </c>
    </row>
    <row r="38" spans="3:11" ht="12" customHeight="1" x14ac:dyDescent="0.25">
      <c r="E38" s="50" t="s">
        <v>185</v>
      </c>
      <c r="F38" s="238">
        <v>0.51585623678646897</v>
      </c>
      <c r="G38" s="239">
        <v>0.50678733031674195</v>
      </c>
      <c r="H38" s="239">
        <v>0.532407407407407</v>
      </c>
      <c r="I38" s="239">
        <v>0.53024911032028499</v>
      </c>
      <c r="J38" s="240">
        <v>0.53795379537953802</v>
      </c>
    </row>
    <row r="39" spans="3:11" ht="12" customHeight="1" x14ac:dyDescent="0.25">
      <c r="E39" s="50" t="s">
        <v>186</v>
      </c>
      <c r="F39" s="238">
        <v>0.44019138755980902</v>
      </c>
      <c r="G39" s="239">
        <v>0.451807228915663</v>
      </c>
      <c r="H39" s="239">
        <v>0.45833333333333298</v>
      </c>
      <c r="I39" s="239">
        <v>0.44333333333333302</v>
      </c>
      <c r="J39" s="240">
        <v>0.457219251336898</v>
      </c>
    </row>
    <row r="40" spans="3:11" ht="12" customHeight="1" x14ac:dyDescent="0.25">
      <c r="E40" s="50" t="s">
        <v>170</v>
      </c>
      <c r="F40" s="241">
        <v>0.56324477210553148</v>
      </c>
      <c r="G40" s="242">
        <v>0.56259584349578651</v>
      </c>
      <c r="H40" s="242">
        <v>0.56763856054636197</v>
      </c>
      <c r="I40" s="242">
        <v>0.58012345679012345</v>
      </c>
      <c r="J40" s="243">
        <v>0.58341904316658899</v>
      </c>
    </row>
    <row r="41" spans="3:11" s="57" customFormat="1" ht="12" customHeight="1" x14ac:dyDescent="0.25">
      <c r="C41" s="52"/>
      <c r="D41" s="227"/>
      <c r="E41" s="45" t="s">
        <v>132</v>
      </c>
      <c r="F41" s="3">
        <v>0.46956521739130402</v>
      </c>
      <c r="G41" s="4">
        <v>0.523668639053254</v>
      </c>
      <c r="H41" s="4">
        <v>0.51507537688442195</v>
      </c>
      <c r="I41" s="4">
        <v>0.53239436619718306</v>
      </c>
      <c r="J41" s="5">
        <v>0.55491329479768803</v>
      </c>
      <c r="K41" s="11"/>
    </row>
    <row r="42" spans="3:11" s="57" customFormat="1" ht="12" hidden="1" customHeight="1" x14ac:dyDescent="0.25">
      <c r="C42" s="52"/>
      <c r="D42" s="227"/>
      <c r="E42" s="58"/>
      <c r="F42" s="67"/>
      <c r="G42" s="67"/>
      <c r="H42" s="67"/>
      <c r="I42" s="67"/>
      <c r="J42" s="67"/>
      <c r="K42" s="68"/>
    </row>
    <row r="43" spans="3:11" s="8" customFormat="1" ht="24.75" customHeight="1" x14ac:dyDescent="0.3">
      <c r="C43" s="51"/>
    </row>
    <row r="44" spans="3:11" s="8" customFormat="1" ht="15" customHeight="1" x14ac:dyDescent="0.3">
      <c r="C44" s="51" t="s">
        <v>305</v>
      </c>
    </row>
    <row r="45" spans="3:11" s="8" customFormat="1" ht="15" customHeight="1" x14ac:dyDescent="0.3">
      <c r="C45" s="5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43" customFormat="1" ht="27" customHeight="1" x14ac:dyDescent="0.25">
      <c r="F70" s="166" t="str">
        <f>F35</f>
        <v>Fall 2009 Cohort</v>
      </c>
      <c r="G70" s="166" t="str">
        <f>G35</f>
        <v>Fall 2010 Cohort</v>
      </c>
      <c r="H70" s="166" t="str">
        <f>H35</f>
        <v>Fall 2011 Cohort</v>
      </c>
      <c r="I70" s="166" t="str">
        <f>I35</f>
        <v>Fall 2012 Cohort</v>
      </c>
      <c r="J70" s="166" t="str">
        <f>J35</f>
        <v>Fall 2013 Cohort</v>
      </c>
      <c r="K70" s="11"/>
      <c r="L70" s="11"/>
      <c r="M70" s="11"/>
    </row>
    <row r="71" spans="5:13" x14ac:dyDescent="0.25">
      <c r="E71" s="50" t="s">
        <v>183</v>
      </c>
      <c r="F71" s="235">
        <v>0.60130376855728995</v>
      </c>
      <c r="G71" s="236">
        <v>0.5933011142435225</v>
      </c>
      <c r="H71" s="236">
        <v>0.62320869033433546</v>
      </c>
      <c r="I71" s="236">
        <v>0.58576148395828409</v>
      </c>
      <c r="J71" s="237">
        <v>0.60405405405405399</v>
      </c>
    </row>
    <row r="72" spans="5:13" x14ac:dyDescent="0.25">
      <c r="E72" s="50" t="s">
        <v>184</v>
      </c>
      <c r="F72" s="238">
        <v>0.46788990825688098</v>
      </c>
      <c r="G72" s="239">
        <v>0.47499999999999998</v>
      </c>
      <c r="H72" s="239">
        <v>0.52564102564102599</v>
      </c>
      <c r="I72" s="239">
        <v>0.49152542372881403</v>
      </c>
      <c r="J72" s="240">
        <v>0.48888888888888898</v>
      </c>
    </row>
    <row r="73" spans="5:13" x14ac:dyDescent="0.25">
      <c r="E73" s="50" t="s">
        <v>185</v>
      </c>
      <c r="F73" s="238">
        <v>0.452229299363057</v>
      </c>
      <c r="G73" s="239">
        <v>0.44966442953020103</v>
      </c>
      <c r="H73" s="239">
        <v>0.467289719626168</v>
      </c>
      <c r="I73" s="239">
        <v>0.47133757961783401</v>
      </c>
      <c r="J73" s="240">
        <v>0.51456310679611705</v>
      </c>
    </row>
    <row r="74" spans="5:13" x14ac:dyDescent="0.25">
      <c r="E74" s="50" t="s">
        <v>186</v>
      </c>
      <c r="F74" s="238">
        <v>0.41428571428571398</v>
      </c>
      <c r="G74" s="239">
        <v>0.35714285714285698</v>
      </c>
      <c r="H74" s="239">
        <v>0.38410596026490101</v>
      </c>
      <c r="I74" s="239">
        <v>0.39325842696629199</v>
      </c>
      <c r="J74" s="240">
        <v>0.35416666666666702</v>
      </c>
    </row>
    <row r="75" spans="5:13" x14ac:dyDescent="0.25">
      <c r="E75" s="50" t="s">
        <v>170</v>
      </c>
      <c r="F75" s="241">
        <v>0.56324477210553148</v>
      </c>
      <c r="G75" s="242">
        <v>0.56259584349578651</v>
      </c>
      <c r="H75" s="242">
        <v>0.56763856054636197</v>
      </c>
      <c r="I75" s="242">
        <v>0.58012345679012345</v>
      </c>
      <c r="J75" s="243">
        <v>0.58341904316658899</v>
      </c>
    </row>
    <row r="76" spans="5:13" s="52" customFormat="1" x14ac:dyDescent="0.25">
      <c r="E76" s="45" t="s">
        <v>132</v>
      </c>
      <c r="F76" s="3">
        <v>0.46956521739130402</v>
      </c>
      <c r="G76" s="4">
        <v>0.523668639053254</v>
      </c>
      <c r="H76" s="4">
        <v>0.51507537688442195</v>
      </c>
      <c r="I76" s="4">
        <v>0.53239436619718306</v>
      </c>
      <c r="J76" s="5">
        <v>0.55491329479768803</v>
      </c>
      <c r="K76" s="11"/>
    </row>
    <row r="82" spans="8:8" x14ac:dyDescent="0.25">
      <c r="H82" s="11" t="str">
        <f>IF(H48=0,"",H48)</f>
        <v/>
      </c>
    </row>
  </sheetData>
  <sheetProtection algorithmName="SHA-512" hashValue="X6+h9Pj2Wn00zroKKXK+9JBSX8IfgYVzm1JXmtratsttVOUi9CIdhTkgaJmuQCfOglmEAKsAy5a3lNU6U8HWSw==" saltValue="sUOjlzTi16cZCnCsNMUq1w==" spinCount="100000" sheet="1" scenarios="1"/>
  <mergeCells count="9">
    <mergeCell ref="L5:M5"/>
    <mergeCell ref="C9:M9"/>
    <mergeCell ref="B2:M2"/>
    <mergeCell ref="F5:F6"/>
    <mergeCell ref="J5:J6"/>
    <mergeCell ref="I5:I6"/>
    <mergeCell ref="H5:H6"/>
    <mergeCell ref="G5:G6"/>
    <mergeCell ref="C4:L4"/>
  </mergeCells>
  <phoneticPr fontId="0" type="noConversion"/>
  <printOptions horizontalCentered="1"/>
  <pageMargins left="0.75" right="0.75" top="0.5" bottom="1" header="0.5" footer="0.5"/>
  <pageSetup scale="60" firstPageNumber="2" orientation="portrait" r:id="rId1"/>
  <headerFooter alignWithMargins="0">
    <oddFooter>&amp;L&amp;12&amp;K000000CIC Key Indicators Tool: Part A&amp;C&amp;12 &amp;K0000002021&amp;R&amp;12&amp;K000000&amp;P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
    <pageSetUpPr fitToPage="1"/>
  </sheetPr>
  <dimension ref="A1:R76"/>
  <sheetViews>
    <sheetView showGridLines="0" showRowColHeaders="0" topLeftCell="A19"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51" t="s">
        <v>306</v>
      </c>
      <c r="C2" s="351"/>
      <c r="D2" s="351"/>
      <c r="E2" s="351"/>
      <c r="F2" s="351"/>
      <c r="G2" s="351"/>
      <c r="H2" s="351"/>
      <c r="I2" s="351"/>
      <c r="J2" s="351"/>
      <c r="K2" s="351"/>
      <c r="L2" s="351"/>
      <c r="M2" s="351"/>
    </row>
    <row r="3" spans="1:13" ht="20.25" customHeight="1" x14ac:dyDescent="0.25"/>
    <row r="4" spans="1:13" s="8" customFormat="1" ht="50.1" customHeight="1" x14ac:dyDescent="0.25">
      <c r="C4" s="345" t="s">
        <v>303</v>
      </c>
      <c r="D4" s="345"/>
      <c r="E4" s="345"/>
      <c r="F4" s="345"/>
      <c r="G4" s="345"/>
      <c r="H4" s="345"/>
      <c r="I4" s="345"/>
      <c r="J4" s="345"/>
      <c r="K4" s="345"/>
      <c r="L4" s="345"/>
      <c r="M4" s="345"/>
    </row>
    <row r="5" spans="1:13" s="8" customFormat="1" ht="15" customHeight="1" x14ac:dyDescent="0.25">
      <c r="C5" s="42"/>
    </row>
    <row r="6" spans="1:13" s="8" customFormat="1" ht="30" customHeight="1" x14ac:dyDescent="0.25">
      <c r="C6" s="42"/>
      <c r="E6" s="43"/>
      <c r="F6" s="166" t="s">
        <v>142</v>
      </c>
      <c r="G6" s="166" t="s">
        <v>143</v>
      </c>
      <c r="H6" s="166" t="s">
        <v>144</v>
      </c>
      <c r="I6" s="166" t="s">
        <v>145</v>
      </c>
      <c r="J6" s="166" t="s">
        <v>146</v>
      </c>
      <c r="K6" s="11"/>
    </row>
    <row r="7" spans="1:13" s="8" customFormat="1" ht="15" customHeight="1" x14ac:dyDescent="0.25">
      <c r="C7" s="42"/>
      <c r="E7" s="45" t="s">
        <v>132</v>
      </c>
      <c r="F7" s="3">
        <v>0.46956521739130402</v>
      </c>
      <c r="G7" s="4">
        <v>0.523668639053254</v>
      </c>
      <c r="H7" s="4">
        <v>0.51507537688442195</v>
      </c>
      <c r="I7" s="4">
        <v>0.53239436619718306</v>
      </c>
      <c r="J7" s="5">
        <v>0.55491329479768803</v>
      </c>
      <c r="K7" s="11"/>
      <c r="L7" s="100" t="s">
        <v>189</v>
      </c>
      <c r="M7" s="226" t="s">
        <v>190</v>
      </c>
    </row>
    <row r="8" spans="1:13" ht="20.25" customHeight="1" x14ac:dyDescent="0.25">
      <c r="C8" s="8"/>
      <c r="K8" s="8"/>
      <c r="L8" s="8"/>
    </row>
    <row r="9" spans="1:13" s="8" customFormat="1" ht="20.25" customHeight="1" x14ac:dyDescent="0.25">
      <c r="C9" s="350" t="s">
        <v>307</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166" t="str">
        <f>F6</f>
        <v>Fall 2009 Cohort</v>
      </c>
      <c r="G35" s="166" t="str">
        <f>G6</f>
        <v>Fall 2010 Cohort</v>
      </c>
      <c r="H35" s="166" t="str">
        <f>H6</f>
        <v>Fall 2011 Cohort</v>
      </c>
      <c r="I35" s="166" t="str">
        <f>I6</f>
        <v>Fall 2012 Cohort</v>
      </c>
      <c r="J35" s="166" t="str">
        <f>J6</f>
        <v>Fall 2013 Cohort</v>
      </c>
      <c r="K35" s="11"/>
    </row>
    <row r="36" spans="3:11" ht="12" customHeight="1" x14ac:dyDescent="0.25">
      <c r="E36" s="50" t="s">
        <v>231</v>
      </c>
      <c r="F36" s="235">
        <v>0.60636363636363644</v>
      </c>
      <c r="G36" s="236">
        <v>0.60781289150588802</v>
      </c>
      <c r="H36" s="236">
        <v>0.62567387020274556</v>
      </c>
      <c r="I36" s="236">
        <v>0.63363095238095202</v>
      </c>
      <c r="J36" s="237">
        <v>0.64132731008866051</v>
      </c>
    </row>
    <row r="37" spans="3:11" ht="12" customHeight="1" x14ac:dyDescent="0.25">
      <c r="E37" s="50" t="s">
        <v>193</v>
      </c>
      <c r="F37" s="238">
        <v>0.64697475823491801</v>
      </c>
      <c r="G37" s="239">
        <v>0.64687290111018947</v>
      </c>
      <c r="H37" s="239">
        <v>0.66301811863986093</v>
      </c>
      <c r="I37" s="239">
        <v>0.65584509255395296</v>
      </c>
      <c r="J37" s="240">
        <v>0.67736425170285952</v>
      </c>
    </row>
    <row r="38" spans="3:11" ht="12" customHeight="1" x14ac:dyDescent="0.25">
      <c r="E38" s="50" t="s">
        <v>308</v>
      </c>
      <c r="F38" s="238">
        <v>0.54792022792022799</v>
      </c>
      <c r="G38" s="239">
        <v>0.56426808429846198</v>
      </c>
      <c r="H38" s="239">
        <v>0.55579420508370903</v>
      </c>
      <c r="I38" s="239">
        <v>0.57490043116047951</v>
      </c>
      <c r="J38" s="240">
        <v>0.5821014840331985</v>
      </c>
    </row>
    <row r="39" spans="3:11" ht="12" customHeight="1" x14ac:dyDescent="0.25">
      <c r="E39" s="50" t="s">
        <v>309</v>
      </c>
      <c r="F39" s="238">
        <v>0.45300540598404948</v>
      </c>
      <c r="G39" s="239">
        <v>0.44793338683788098</v>
      </c>
      <c r="H39" s="239">
        <v>0.47386343216531901</v>
      </c>
      <c r="I39" s="239">
        <v>0.46759834368529996</v>
      </c>
      <c r="J39" s="240">
        <v>0.4604037267080745</v>
      </c>
    </row>
    <row r="40" spans="3:11" ht="12" customHeight="1" x14ac:dyDescent="0.25">
      <c r="E40" s="50" t="s">
        <v>170</v>
      </c>
      <c r="F40" s="241">
        <v>0.56324477210553148</v>
      </c>
      <c r="G40" s="242">
        <v>0.56259584349578651</v>
      </c>
      <c r="H40" s="242">
        <v>0.56763856054636197</v>
      </c>
      <c r="I40" s="242">
        <v>0.58012345679012345</v>
      </c>
      <c r="J40" s="243">
        <v>0.58341904316658899</v>
      </c>
    </row>
    <row r="41" spans="3:11" s="59" customFormat="1" ht="12" customHeight="1" x14ac:dyDescent="0.25">
      <c r="E41" s="45" t="s">
        <v>132</v>
      </c>
      <c r="F41" s="3">
        <v>0.46956521739130402</v>
      </c>
      <c r="G41" s="4">
        <v>0.523668639053254</v>
      </c>
      <c r="H41" s="4">
        <v>0.51507537688442195</v>
      </c>
      <c r="I41" s="4">
        <v>0.53239436619718306</v>
      </c>
      <c r="J41" s="5">
        <v>0.55491329479768803</v>
      </c>
      <c r="K41" s="11"/>
    </row>
    <row r="42" spans="3:11" s="59" customFormat="1" ht="12" hidden="1" customHeight="1" x14ac:dyDescent="0.25">
      <c r="E42" s="58"/>
      <c r="F42" s="229"/>
      <c r="G42" s="229"/>
      <c r="H42" s="229"/>
      <c r="I42" s="229"/>
      <c r="J42" s="229"/>
      <c r="K42" s="68"/>
    </row>
    <row r="43" spans="3:11" s="59" customFormat="1" ht="28.5" customHeight="1" x14ac:dyDescent="0.25">
      <c r="E43" s="60"/>
      <c r="F43" s="85"/>
      <c r="G43" s="85"/>
      <c r="H43" s="85"/>
      <c r="I43" s="85"/>
      <c r="J43" s="85"/>
      <c r="K43" s="230"/>
    </row>
    <row r="44" spans="3:11" s="8" customFormat="1" ht="15" customHeight="1" x14ac:dyDescent="0.3">
      <c r="C44" s="51" t="s">
        <v>234</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8"/>
      <c r="O58" s="218"/>
      <c r="P58" s="218"/>
      <c r="Q58" s="218"/>
      <c r="R58" s="218"/>
    </row>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43" customFormat="1" ht="27" customHeight="1" x14ac:dyDescent="0.25">
      <c r="F70" s="166" t="str">
        <f>F6</f>
        <v>Fall 2009 Cohort</v>
      </c>
      <c r="G70" s="166" t="str">
        <f>G6</f>
        <v>Fall 2010 Cohort</v>
      </c>
      <c r="H70" s="166" t="str">
        <f>H6</f>
        <v>Fall 2011 Cohort</v>
      </c>
      <c r="I70" s="166" t="str">
        <f>I6</f>
        <v>Fall 2012 Cohort</v>
      </c>
      <c r="J70" s="166" t="str">
        <f>J6</f>
        <v>Fall 2013 Cohort</v>
      </c>
      <c r="K70" s="11"/>
    </row>
    <row r="71" spans="5:11" x14ac:dyDescent="0.25">
      <c r="E71" s="50" t="s">
        <v>235</v>
      </c>
      <c r="F71" s="235">
        <v>0.51698113207547203</v>
      </c>
      <c r="G71" s="236">
        <v>0.56187290969899695</v>
      </c>
      <c r="H71" s="236">
        <v>0.56532663316582898</v>
      </c>
      <c r="I71" s="236">
        <v>0.55993150684931503</v>
      </c>
      <c r="J71" s="237">
        <v>0.55498721227621495</v>
      </c>
    </row>
    <row r="72" spans="5:11" x14ac:dyDescent="0.25">
      <c r="E72" s="50" t="s">
        <v>198</v>
      </c>
      <c r="F72" s="238">
        <v>0.583895735524257</v>
      </c>
      <c r="G72" s="239">
        <v>0.5920073010231035</v>
      </c>
      <c r="H72" s="239">
        <v>0.60707088280921506</v>
      </c>
      <c r="I72" s="239">
        <v>0.60151058317954598</v>
      </c>
      <c r="J72" s="240">
        <v>0.606104919647805</v>
      </c>
    </row>
    <row r="73" spans="5:11" x14ac:dyDescent="0.25">
      <c r="E73" s="50" t="s">
        <v>199</v>
      </c>
      <c r="F73" s="238">
        <v>0.46588642106663103</v>
      </c>
      <c r="G73" s="239">
        <v>0.4741228070175435</v>
      </c>
      <c r="H73" s="239">
        <v>0.48203259005145804</v>
      </c>
      <c r="I73" s="239">
        <v>0.47376402790415501</v>
      </c>
      <c r="J73" s="240">
        <v>0.53289130949561958</v>
      </c>
    </row>
    <row r="74" spans="5:11" x14ac:dyDescent="0.25">
      <c r="E74" s="50" t="s">
        <v>236</v>
      </c>
      <c r="F74" s="238">
        <v>0.42241379310344801</v>
      </c>
      <c r="G74" s="239">
        <v>0.370588235294118</v>
      </c>
      <c r="H74" s="239">
        <v>0.41428571428571398</v>
      </c>
      <c r="I74" s="239">
        <v>0.41666666666666702</v>
      </c>
      <c r="J74" s="240">
        <v>0.39041095890410998</v>
      </c>
    </row>
    <row r="75" spans="5:11" x14ac:dyDescent="0.25">
      <c r="E75" s="50" t="s">
        <v>170</v>
      </c>
      <c r="F75" s="241">
        <v>0.56324477210553148</v>
      </c>
      <c r="G75" s="242">
        <v>0.56259584349578651</v>
      </c>
      <c r="H75" s="242">
        <v>0.56763856054636197</v>
      </c>
      <c r="I75" s="242">
        <v>0.58012345679012345</v>
      </c>
      <c r="J75" s="243">
        <v>0.58341904316658899</v>
      </c>
    </row>
    <row r="76" spans="5:11" x14ac:dyDescent="0.25">
      <c r="E76" s="45" t="s">
        <v>132</v>
      </c>
      <c r="F76" s="3">
        <v>0.46956521739130402</v>
      </c>
      <c r="G76" s="4">
        <v>0.523668639053254</v>
      </c>
      <c r="H76" s="4">
        <v>0.51507537688442195</v>
      </c>
      <c r="I76" s="4">
        <v>0.53239436619718306</v>
      </c>
      <c r="J76" s="5">
        <v>0.55491329479768803</v>
      </c>
    </row>
  </sheetData>
  <sheetProtection algorithmName="SHA-512" hashValue="0PJREYR9QrVwuxN4ax6wrVR8asROqbGyUt6i/pM6bl4lEQOl0heHtToh88X0uizAF1JMLkaLMqj3429xvYtSqw==" saltValue="I6mxZORcgNNBuWdqBGJbgQ==" spinCount="100000" sheet="1" scenarios="1"/>
  <mergeCells count="3">
    <mergeCell ref="C4:M4"/>
    <mergeCell ref="C9:M9"/>
    <mergeCell ref="B2:M2"/>
  </mergeCells>
  <phoneticPr fontId="0" type="noConversion"/>
  <printOptions horizontalCentered="1"/>
  <pageMargins left="0.75" right="0.75" top="0.5" bottom="1" header="0.5" footer="0.5"/>
  <pageSetup scale="64" firstPageNumber="3" orientation="portrait" r:id="rId1"/>
  <headerFooter alignWithMargins="0">
    <oddFooter>&amp;L&amp;12&amp;K000000CIC Key Indicators Tool: Part A&amp;C&amp;12 &amp;K0000002021&amp;R&amp;12&amp;K000000&amp;P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0">
    <pageSetUpPr fitToPage="1"/>
  </sheetPr>
  <dimension ref="A1:R78"/>
  <sheetViews>
    <sheetView showGridLines="0" showRowColHeaders="0" topLeftCell="A16"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44" t="s">
        <v>310</v>
      </c>
      <c r="C2" s="344"/>
      <c r="D2" s="344"/>
      <c r="E2" s="344"/>
      <c r="F2" s="344"/>
      <c r="G2" s="344"/>
      <c r="H2" s="344"/>
      <c r="I2" s="344"/>
      <c r="J2" s="344"/>
      <c r="K2" s="344"/>
      <c r="L2" s="344"/>
      <c r="M2" s="344"/>
    </row>
    <row r="3" spans="1:13" ht="20.25" customHeight="1" x14ac:dyDescent="0.25"/>
    <row r="4" spans="1:13" s="8" customFormat="1" ht="50.1" customHeight="1" x14ac:dyDescent="0.25">
      <c r="C4" s="345" t="s">
        <v>311</v>
      </c>
      <c r="D4" s="345"/>
      <c r="E4" s="345"/>
      <c r="F4" s="345"/>
      <c r="G4" s="345"/>
      <c r="H4" s="345"/>
      <c r="I4" s="345"/>
      <c r="J4" s="345"/>
      <c r="K4" s="345"/>
      <c r="L4" s="345"/>
      <c r="M4" s="345"/>
    </row>
    <row r="5" spans="1:13" s="8" customFormat="1" ht="15" customHeight="1" x14ac:dyDescent="0.25">
      <c r="C5" s="42"/>
    </row>
    <row r="6" spans="1:13" s="8" customFormat="1" ht="27.75" customHeight="1" x14ac:dyDescent="0.25">
      <c r="C6" s="42"/>
      <c r="E6" s="43"/>
      <c r="F6" s="166" t="s">
        <v>142</v>
      </c>
      <c r="G6" s="166" t="s">
        <v>143</v>
      </c>
      <c r="H6" s="166" t="s">
        <v>144</v>
      </c>
      <c r="I6" s="166" t="s">
        <v>145</v>
      </c>
      <c r="J6" s="166" t="s">
        <v>146</v>
      </c>
      <c r="K6" s="11"/>
    </row>
    <row r="7" spans="1:13" s="8" customFormat="1" ht="15" customHeight="1" x14ac:dyDescent="0.25">
      <c r="C7" s="42"/>
      <c r="E7" s="45" t="s">
        <v>132</v>
      </c>
      <c r="F7" s="3">
        <v>0.46956521739130402</v>
      </c>
      <c r="G7" s="4">
        <v>0.523668639053254</v>
      </c>
      <c r="H7" s="4">
        <v>0.51507537688442195</v>
      </c>
      <c r="I7" s="4">
        <v>0.53239436619718306</v>
      </c>
      <c r="J7" s="5">
        <v>0.55491329479768803</v>
      </c>
      <c r="K7" s="11"/>
      <c r="L7" s="100" t="s">
        <v>203</v>
      </c>
      <c r="M7" s="226" t="s">
        <v>204</v>
      </c>
    </row>
    <row r="8" spans="1:13" ht="20.25" customHeight="1" x14ac:dyDescent="0.25">
      <c r="C8" s="8"/>
      <c r="K8" s="8"/>
      <c r="L8" s="8"/>
    </row>
    <row r="9" spans="1:13" s="8" customFormat="1" ht="20.25" customHeight="1" x14ac:dyDescent="0.25">
      <c r="C9" s="350" t="s">
        <v>312</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75" customHeight="1" x14ac:dyDescent="0.25">
      <c r="F35" s="166" t="str">
        <f>F6</f>
        <v>Fall 2009 Cohort</v>
      </c>
      <c r="G35" s="166" t="str">
        <f>G6</f>
        <v>Fall 2010 Cohort</v>
      </c>
      <c r="H35" s="166" t="str">
        <f>H6</f>
        <v>Fall 2011 Cohort</v>
      </c>
      <c r="I35" s="166" t="str">
        <f>I6</f>
        <v>Fall 2012 Cohort</v>
      </c>
      <c r="J35" s="166" t="str">
        <f>J6</f>
        <v>Fall 2013 Cohort</v>
      </c>
      <c r="K35" s="11"/>
    </row>
    <row r="36" spans="3:11" ht="12" customHeight="1" x14ac:dyDescent="0.25">
      <c r="E36" s="50" t="s">
        <v>313</v>
      </c>
      <c r="F36" s="265">
        <v>0.55775829203202454</v>
      </c>
      <c r="G36" s="266">
        <v>0.57460317460317445</v>
      </c>
      <c r="H36" s="266">
        <v>0.58247352885422599</v>
      </c>
      <c r="I36" s="266">
        <v>0.59399641577060902</v>
      </c>
      <c r="J36" s="244">
        <v>0.6</v>
      </c>
    </row>
    <row r="37" spans="3:11" ht="12" customHeight="1" x14ac:dyDescent="0.25">
      <c r="E37" s="50" t="s">
        <v>241</v>
      </c>
      <c r="F37" s="267">
        <v>0.53881278538812805</v>
      </c>
      <c r="G37" s="268">
        <v>0.53642384105960295</v>
      </c>
      <c r="H37" s="268">
        <v>0.54508196721311497</v>
      </c>
      <c r="I37" s="268">
        <v>0.57142857142857095</v>
      </c>
      <c r="J37" s="245">
        <v>0.58203125</v>
      </c>
    </row>
    <row r="38" spans="3:11" ht="12" customHeight="1" x14ac:dyDescent="0.25">
      <c r="E38" s="50" t="s">
        <v>296</v>
      </c>
      <c r="F38" s="267">
        <v>0.517948717948718</v>
      </c>
      <c r="G38" s="268">
        <v>0.51229508196721296</v>
      </c>
      <c r="H38" s="268">
        <v>0.52427184466019405</v>
      </c>
      <c r="I38" s="268">
        <v>0.51364764267990104</v>
      </c>
      <c r="J38" s="245">
        <v>0.52736318407960203</v>
      </c>
    </row>
    <row r="39" spans="3:11" ht="12" customHeight="1" x14ac:dyDescent="0.25">
      <c r="E39" s="50" t="s">
        <v>242</v>
      </c>
      <c r="F39" s="267">
        <v>0.72316384180791005</v>
      </c>
      <c r="G39" s="268">
        <v>0.71676300578034702</v>
      </c>
      <c r="H39" s="268">
        <v>0.70152505446623104</v>
      </c>
      <c r="I39" s="268">
        <v>0.71304347826087</v>
      </c>
      <c r="J39" s="245">
        <v>0.72181551976573899</v>
      </c>
    </row>
    <row r="40" spans="3:11" ht="12" customHeight="1" x14ac:dyDescent="0.25">
      <c r="E40" s="50" t="s">
        <v>297</v>
      </c>
      <c r="F40" s="267">
        <v>0.44573643410852698</v>
      </c>
      <c r="G40" s="268">
        <v>0.45145631067961201</v>
      </c>
      <c r="H40" s="268">
        <v>0.47058823529411797</v>
      </c>
      <c r="I40" s="268">
        <v>0.45645645645645599</v>
      </c>
      <c r="J40" s="245">
        <v>0.46349206349206401</v>
      </c>
    </row>
    <row r="41" spans="3:11" ht="12" customHeight="1" x14ac:dyDescent="0.25">
      <c r="E41" s="50" t="s">
        <v>170</v>
      </c>
      <c r="F41" s="241">
        <v>0.56324477210553148</v>
      </c>
      <c r="G41" s="242">
        <v>0.56259584349578651</v>
      </c>
      <c r="H41" s="242">
        <v>0.56763856054636197</v>
      </c>
      <c r="I41" s="242">
        <v>0.58012345679012345</v>
      </c>
      <c r="J41" s="243">
        <v>0.58341904316658899</v>
      </c>
    </row>
    <row r="42" spans="3:11" s="59" customFormat="1" ht="12" customHeight="1" x14ac:dyDescent="0.25">
      <c r="E42" s="45" t="s">
        <v>132</v>
      </c>
      <c r="F42" s="3">
        <v>0.46956521739130402</v>
      </c>
      <c r="G42" s="4">
        <v>0.523668639053254</v>
      </c>
      <c r="H42" s="4">
        <v>0.51507537688442195</v>
      </c>
      <c r="I42" s="4">
        <v>0.53239436619718306</v>
      </c>
      <c r="J42" s="5">
        <v>0.55491329479768803</v>
      </c>
      <c r="K42" s="11"/>
    </row>
    <row r="43" spans="3:11" s="59" customFormat="1" ht="12" hidden="1" customHeight="1" x14ac:dyDescent="0.25">
      <c r="E43" s="58"/>
      <c r="F43" s="229"/>
      <c r="G43" s="229"/>
      <c r="H43" s="229"/>
      <c r="I43" s="229"/>
      <c r="J43" s="229"/>
      <c r="K43" s="68"/>
    </row>
    <row r="44" spans="3:11" s="59" customFormat="1" ht="28.5" customHeight="1" x14ac:dyDescent="0.25">
      <c r="E44" s="60"/>
      <c r="F44" s="85"/>
      <c r="G44" s="85"/>
      <c r="H44" s="85"/>
      <c r="I44" s="85"/>
      <c r="J44" s="85"/>
      <c r="K44" s="230"/>
    </row>
    <row r="45" spans="3:11" s="8" customFormat="1" ht="15" customHeight="1" x14ac:dyDescent="0.3">
      <c r="C45" s="51" t="s">
        <v>243</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43" customFormat="1" ht="27.75" customHeight="1" x14ac:dyDescent="0.25">
      <c r="F71" s="106" t="str">
        <f>F6</f>
        <v>Fall 2009 Cohort</v>
      </c>
      <c r="G71" s="106" t="str">
        <f>G6</f>
        <v>Fall 2010 Cohort</v>
      </c>
      <c r="H71" s="106" t="str">
        <f>H6</f>
        <v>Fall 2011 Cohort</v>
      </c>
      <c r="I71" s="106" t="str">
        <f>I6</f>
        <v>Fall 2012 Cohort</v>
      </c>
      <c r="J71" s="106" t="str">
        <f>J6</f>
        <v>Fall 2013 Cohort</v>
      </c>
      <c r="K71" s="11"/>
    </row>
    <row r="72" spans="5:11" x14ac:dyDescent="0.25">
      <c r="E72" s="50" t="s">
        <v>244</v>
      </c>
      <c r="F72" s="265">
        <v>0.4944943611602205</v>
      </c>
      <c r="G72" s="266">
        <v>0.49049854683657501</v>
      </c>
      <c r="H72" s="266">
        <v>0.53977305166999745</v>
      </c>
      <c r="I72" s="266">
        <v>0.54401069724488194</v>
      </c>
      <c r="J72" s="244">
        <v>0.55302551127978106</v>
      </c>
    </row>
    <row r="73" spans="5:11" x14ac:dyDescent="0.25">
      <c r="E73" s="50" t="s">
        <v>213</v>
      </c>
      <c r="F73" s="267">
        <v>0.46588642106663103</v>
      </c>
      <c r="G73" s="268">
        <v>0.46325757575757553</v>
      </c>
      <c r="H73" s="268">
        <v>0.47228122344944751</v>
      </c>
      <c r="I73" s="268">
        <v>0.47376402790415501</v>
      </c>
      <c r="J73" s="245">
        <v>0.50325689597873047</v>
      </c>
    </row>
    <row r="74" spans="5:11" x14ac:dyDescent="0.25">
      <c r="E74" s="50" t="s">
        <v>214</v>
      </c>
      <c r="F74" s="267">
        <v>0.4375</v>
      </c>
      <c r="G74" s="268">
        <v>0.47499999999999998</v>
      </c>
      <c r="H74" s="268">
        <v>0.52444444444444405</v>
      </c>
      <c r="I74" s="268">
        <v>0.5</v>
      </c>
      <c r="J74" s="245">
        <v>0.551219512195122</v>
      </c>
    </row>
    <row r="75" spans="5:11" x14ac:dyDescent="0.25">
      <c r="E75" s="50" t="s">
        <v>215</v>
      </c>
      <c r="F75" s="267">
        <v>0.70359652749069856</v>
      </c>
      <c r="G75" s="268">
        <v>0.65128033152082754</v>
      </c>
      <c r="H75" s="268">
        <v>0.66992551210428297</v>
      </c>
      <c r="I75" s="268">
        <v>0.6981670811458045</v>
      </c>
      <c r="J75" s="245">
        <v>0.67711162027608052</v>
      </c>
    </row>
    <row r="76" spans="5:11" x14ac:dyDescent="0.25">
      <c r="E76" s="50" t="s">
        <v>216</v>
      </c>
      <c r="F76" s="267">
        <v>0.44537815126050401</v>
      </c>
      <c r="G76" s="268">
        <v>0.41025641025641002</v>
      </c>
      <c r="H76" s="268">
        <v>0.46060606060606102</v>
      </c>
      <c r="I76" s="268">
        <v>0.44585987261146498</v>
      </c>
      <c r="J76" s="245">
        <v>0.42767295597484301</v>
      </c>
    </row>
    <row r="77" spans="5:11" x14ac:dyDescent="0.25">
      <c r="E77" s="50" t="s">
        <v>170</v>
      </c>
      <c r="F77" s="241">
        <v>0.56324477210553148</v>
      </c>
      <c r="G77" s="242">
        <v>0.56259584349578651</v>
      </c>
      <c r="H77" s="242">
        <v>0.56763856054636197</v>
      </c>
      <c r="I77" s="242">
        <v>0.58012345679012345</v>
      </c>
      <c r="J77" s="243">
        <v>0.58341904316658899</v>
      </c>
    </row>
    <row r="78" spans="5:11" x14ac:dyDescent="0.25">
      <c r="E78" s="45" t="s">
        <v>132</v>
      </c>
      <c r="F78" s="3">
        <v>0.46956521739130402</v>
      </c>
      <c r="G78" s="4">
        <v>0.523668639053254</v>
      </c>
      <c r="H78" s="4">
        <v>0.51507537688442195</v>
      </c>
      <c r="I78" s="4">
        <v>0.53239436619718306</v>
      </c>
      <c r="J78" s="5">
        <v>0.55491329479768803</v>
      </c>
    </row>
  </sheetData>
  <sheetProtection algorithmName="SHA-512" hashValue="SGtd1wW732m3W/ULonj4Zabjp/7ZxMLLUTXp1aUkqDSwACAALA4fJ0A8KqqLCseTREUzm02sVP0iSfANvebpkw==" saltValue="2CA03iqPz87lMTbScM42Xg==" spinCount="100000" sheet="1" scenarios="1"/>
  <mergeCells count="3">
    <mergeCell ref="C4:M4"/>
    <mergeCell ref="C9:M9"/>
    <mergeCell ref="B2:M2"/>
  </mergeCells>
  <phoneticPr fontId="0" type="noConversion"/>
  <printOptions horizontalCentered="1"/>
  <pageMargins left="0.75" right="0.75" top="0.5" bottom="1" header="0.5" footer="0.5"/>
  <pageSetup scale="63" firstPageNumber="3" orientation="portrait" r:id="rId1"/>
  <headerFooter alignWithMargins="0">
    <oddFooter>&amp;L&amp;12&amp;K000000CIC Key Indicators Tool: Part A&amp;C&amp;12 &amp;K0000002021&amp;R&amp;12&amp;K000000&amp;P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pageSetUpPr autoPageBreaks="0" fitToPage="1"/>
  </sheetPr>
  <dimension ref="A1:S75"/>
  <sheetViews>
    <sheetView showGridLines="0" showRowColHeaders="0" topLeftCell="A22"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6.6640625" style="11" customWidth="1"/>
    <col min="15" max="19" width="8.44140625" style="11" customWidth="1"/>
    <col min="20" max="20" width="13.109375" style="11" customWidth="1"/>
    <col min="21" max="16384" width="8.88671875" style="11"/>
  </cols>
  <sheetData>
    <row r="1" spans="1:19" ht="18.75" customHeight="1" x14ac:dyDescent="0.25">
      <c r="A1" s="114"/>
    </row>
    <row r="2" spans="1:19" s="41" customFormat="1" ht="22.5" customHeight="1" x14ac:dyDescent="0.4">
      <c r="B2" s="351" t="s">
        <v>314</v>
      </c>
      <c r="C2" s="351"/>
      <c r="D2" s="351"/>
      <c r="E2" s="351"/>
      <c r="F2" s="351"/>
      <c r="G2" s="351"/>
      <c r="H2" s="351"/>
      <c r="I2" s="351"/>
      <c r="J2" s="351"/>
      <c r="K2" s="351"/>
      <c r="L2" s="351"/>
      <c r="M2" s="351"/>
      <c r="N2" s="69"/>
    </row>
    <row r="3" spans="1:19" ht="20.25" customHeight="1" x14ac:dyDescent="0.25"/>
    <row r="4" spans="1:19" s="8" customFormat="1" ht="36" customHeight="1" x14ac:dyDescent="0.3">
      <c r="C4" s="345" t="s">
        <v>315</v>
      </c>
      <c r="D4" s="345"/>
      <c r="E4" s="345"/>
      <c r="F4" s="345"/>
      <c r="G4" s="345"/>
      <c r="H4" s="345"/>
      <c r="I4" s="345"/>
      <c r="J4" s="345"/>
      <c r="K4" s="345"/>
      <c r="L4" s="345"/>
      <c r="M4" s="345"/>
      <c r="N4" s="1"/>
    </row>
    <row r="5" spans="1:19" s="8" customFormat="1" ht="15" customHeight="1" x14ac:dyDescent="0.25">
      <c r="C5" s="162"/>
      <c r="D5" s="162"/>
      <c r="E5" s="162"/>
      <c r="F5" s="162"/>
      <c r="G5" s="162"/>
      <c r="H5" s="162"/>
      <c r="I5" s="162"/>
      <c r="J5" s="162"/>
      <c r="K5" s="162"/>
      <c r="L5" s="162"/>
      <c r="M5" s="162"/>
    </row>
    <row r="6" spans="1:19" s="8" customFormat="1" ht="27" customHeight="1" x14ac:dyDescent="0.25">
      <c r="C6" s="42"/>
      <c r="D6" s="43"/>
      <c r="E6" s="43"/>
      <c r="F6" s="44" t="s">
        <v>124</v>
      </c>
      <c r="G6" s="44" t="s">
        <v>125</v>
      </c>
      <c r="H6" s="44" t="s">
        <v>126</v>
      </c>
      <c r="I6" s="44" t="s">
        <v>127</v>
      </c>
      <c r="J6" s="44" t="s">
        <v>128</v>
      </c>
      <c r="K6" s="164" t="s">
        <v>162</v>
      </c>
    </row>
    <row r="7" spans="1:19" s="8" customFormat="1" ht="15" customHeight="1" x14ac:dyDescent="0.25">
      <c r="C7" s="42"/>
      <c r="D7" s="11"/>
      <c r="E7" s="45" t="s">
        <v>132</v>
      </c>
      <c r="F7" s="269">
        <v>13.78125</v>
      </c>
      <c r="G7" s="270">
        <v>13.0416666666667</v>
      </c>
      <c r="H7" s="270">
        <v>14.010309278350499</v>
      </c>
      <c r="I7" s="271">
        <v>13.6666666666667</v>
      </c>
      <c r="J7" s="272">
        <v>14.0490196078431</v>
      </c>
      <c r="K7" s="71">
        <f>IF(ISERROR((J7-F7)/ABS(F7)),"NA", IF(((J7-F7)/ABS(F7))=-1, "NA", (J7-F7)/ABS(F7)))</f>
        <v>1.9429994219907466E-2</v>
      </c>
    </row>
    <row r="8" spans="1:19" s="8" customFormat="1" ht="20.25" customHeight="1" x14ac:dyDescent="0.25">
      <c r="D8" s="78"/>
      <c r="P8" s="47"/>
      <c r="R8" s="47"/>
      <c r="S8" s="47"/>
    </row>
    <row r="9" spans="1:19" ht="20.25" customHeight="1" x14ac:dyDescent="0.3">
      <c r="C9" s="350" t="s">
        <v>316</v>
      </c>
      <c r="D9" s="350"/>
      <c r="E9" s="350"/>
      <c r="F9" s="350"/>
      <c r="G9" s="350"/>
      <c r="H9" s="350"/>
      <c r="I9" s="350"/>
      <c r="J9" s="350"/>
      <c r="K9" s="350"/>
      <c r="L9" s="350"/>
      <c r="M9" s="350"/>
      <c r="N9" s="1"/>
    </row>
    <row r="10" spans="1:19" ht="15" customHeight="1" x14ac:dyDescent="0.25">
      <c r="C10" s="42"/>
    </row>
    <row r="11" spans="1:19" x14ac:dyDescent="0.25">
      <c r="M11" s="48"/>
      <c r="N11" s="48"/>
      <c r="O11" s="48"/>
      <c r="P11" s="48"/>
      <c r="Q11" s="48"/>
      <c r="R11" s="49"/>
    </row>
    <row r="12" spans="1:19" x14ac:dyDescent="0.25">
      <c r="M12" s="48"/>
      <c r="N12" s="48"/>
      <c r="O12" s="48"/>
      <c r="P12" s="48"/>
      <c r="Q12" s="48"/>
    </row>
    <row r="13" spans="1:19" x14ac:dyDescent="0.25">
      <c r="M13" s="48"/>
      <c r="N13" s="48"/>
      <c r="O13" s="48"/>
      <c r="P13" s="48"/>
      <c r="Q13" s="48"/>
      <c r="R13" s="48"/>
    </row>
    <row r="14" spans="1:19" x14ac:dyDescent="0.25">
      <c r="N14" s="49"/>
      <c r="P14" s="49"/>
      <c r="Q14" s="49"/>
      <c r="R14" s="49"/>
    </row>
    <row r="17" spans="14:18" x14ac:dyDescent="0.25">
      <c r="N17" s="49"/>
      <c r="O17" s="49"/>
      <c r="P17" s="49"/>
      <c r="Q17" s="49"/>
      <c r="R17" s="49"/>
    </row>
    <row r="20" spans="14:18" x14ac:dyDescent="0.25">
      <c r="N20" s="49"/>
      <c r="O20" s="49"/>
      <c r="P20" s="49"/>
      <c r="Q20" s="49"/>
      <c r="R20" s="49"/>
    </row>
    <row r="22" spans="14:18" ht="13.5" customHeight="1" x14ac:dyDescent="0.25"/>
    <row r="23" spans="14:18" ht="13.5" customHeight="1" x14ac:dyDescent="0.25">
      <c r="O23" s="49"/>
      <c r="P23" s="49"/>
      <c r="Q23" s="49"/>
      <c r="R23" s="49"/>
    </row>
    <row r="26" spans="14:18" x14ac:dyDescent="0.25">
      <c r="O26" s="49"/>
      <c r="P26" s="49"/>
      <c r="Q26" s="49"/>
      <c r="R26" s="49"/>
    </row>
    <row r="29" spans="14:18" x14ac:dyDescent="0.25">
      <c r="O29" s="49"/>
      <c r="P29" s="49"/>
      <c r="Q29" s="49"/>
      <c r="R29" s="49"/>
    </row>
    <row r="32" spans="14:18" x14ac:dyDescent="0.25">
      <c r="N32" s="49"/>
      <c r="O32" s="49"/>
      <c r="Q32" s="49"/>
      <c r="R32" s="49"/>
    </row>
    <row r="35" spans="3:14" s="43" customFormat="1" ht="27" customHeight="1" x14ac:dyDescent="0.25">
      <c r="F35" s="65" t="str">
        <f>F6</f>
        <v>Fall 2015</v>
      </c>
      <c r="G35" s="44" t="str">
        <f>G6</f>
        <v>Fall 2016</v>
      </c>
      <c r="H35" s="44" t="str">
        <f>H6</f>
        <v>Fall 2017</v>
      </c>
      <c r="I35" s="44" t="str">
        <f>I6</f>
        <v>Fall 2018</v>
      </c>
      <c r="J35" s="44" t="str">
        <f>J6</f>
        <v>Fall 2019</v>
      </c>
      <c r="K35" s="66" t="s">
        <v>162</v>
      </c>
    </row>
    <row r="36" spans="3:14" ht="12.75" customHeight="1" x14ac:dyDescent="0.25">
      <c r="E36" s="50" t="s">
        <v>164</v>
      </c>
      <c r="F36" s="273">
        <v>11.191768444666</v>
      </c>
      <c r="G36" s="274">
        <v>11.2562947562948</v>
      </c>
      <c r="H36" s="274">
        <v>11.30779569892475</v>
      </c>
      <c r="I36" s="274">
        <v>11.031882868089799</v>
      </c>
      <c r="J36" s="275">
        <v>11.144734053825001</v>
      </c>
      <c r="K36" s="72">
        <f t="shared" ref="K36:K42" si="0">(J36-F36)/ABS(F36)</f>
        <v>-4.2025879174988918E-3</v>
      </c>
    </row>
    <row r="37" spans="3:14" ht="12.75" customHeight="1" x14ac:dyDescent="0.25">
      <c r="E37" s="50" t="s">
        <v>221</v>
      </c>
      <c r="F37" s="276">
        <v>12.3757808219178</v>
      </c>
      <c r="G37" s="277">
        <v>12.363664215686249</v>
      </c>
      <c r="H37" s="277">
        <v>12.0442897497982</v>
      </c>
      <c r="I37" s="277">
        <v>12.074790967147301</v>
      </c>
      <c r="J37" s="278">
        <v>11.795758218451748</v>
      </c>
      <c r="K37" s="73">
        <f t="shared" si="0"/>
        <v>-4.6867556222296547E-2</v>
      </c>
    </row>
    <row r="38" spans="3:14" ht="12.75" customHeight="1" x14ac:dyDescent="0.25">
      <c r="E38" s="50" t="s">
        <v>166</v>
      </c>
      <c r="F38" s="276">
        <v>12.508196721311499</v>
      </c>
      <c r="G38" s="277">
        <v>12.5348837209302</v>
      </c>
      <c r="H38" s="277">
        <v>12.164383561643801</v>
      </c>
      <c r="I38" s="277">
        <v>12.0743801652893</v>
      </c>
      <c r="J38" s="278">
        <v>11.953488372093</v>
      </c>
      <c r="K38" s="73">
        <f t="shared" si="0"/>
        <v>-4.4347587552199724E-2</v>
      </c>
    </row>
    <row r="39" spans="3:14" ht="12.75" customHeight="1" x14ac:dyDescent="0.25">
      <c r="E39" s="50" t="s">
        <v>167</v>
      </c>
      <c r="F39" s="276">
        <v>12.87026920477585</v>
      </c>
      <c r="G39" s="277">
        <v>12.578473857748499</v>
      </c>
      <c r="H39" s="277">
        <v>12.02651576833305</v>
      </c>
      <c r="I39" s="277">
        <v>12.0203435804702</v>
      </c>
      <c r="J39" s="278">
        <v>11.823137527517051</v>
      </c>
      <c r="K39" s="73">
        <f t="shared" si="0"/>
        <v>-8.1360510848540221E-2</v>
      </c>
    </row>
    <row r="40" spans="3:14" ht="12.75" customHeight="1" x14ac:dyDescent="0.25">
      <c r="E40" s="50" t="s">
        <v>168</v>
      </c>
      <c r="F40" s="276">
        <v>13.1757322175732</v>
      </c>
      <c r="G40" s="277">
        <v>13.1964285714286</v>
      </c>
      <c r="H40" s="277">
        <v>13.244897959183699</v>
      </c>
      <c r="I40" s="277">
        <v>13.277310924369701</v>
      </c>
      <c r="J40" s="278">
        <v>12.893333333333301</v>
      </c>
      <c r="K40" s="73">
        <f t="shared" si="0"/>
        <v>-2.14332592357371E-2</v>
      </c>
    </row>
    <row r="41" spans="3:14" ht="12.75" customHeight="1" x14ac:dyDescent="0.25">
      <c r="E41" s="50" t="s">
        <v>169</v>
      </c>
      <c r="F41" s="276">
        <v>13.300214822771199</v>
      </c>
      <c r="G41" s="277">
        <v>13.114962251201099</v>
      </c>
      <c r="H41" s="277">
        <v>12.602941176470601</v>
      </c>
      <c r="I41" s="277">
        <v>12.611688311688301</v>
      </c>
      <c r="J41" s="278">
        <v>12.6835412081193</v>
      </c>
      <c r="K41" s="73">
        <f t="shared" si="0"/>
        <v>-4.6365688289191936E-2</v>
      </c>
    </row>
    <row r="42" spans="3:14" ht="12.75" customHeight="1" x14ac:dyDescent="0.25">
      <c r="E42" s="50" t="s">
        <v>170</v>
      </c>
      <c r="F42" s="279">
        <v>12.6325210456358</v>
      </c>
      <c r="G42" s="280">
        <v>12.598871403592451</v>
      </c>
      <c r="H42" s="280">
        <v>12.375</v>
      </c>
      <c r="I42" s="280">
        <v>12.26778711484595</v>
      </c>
      <c r="J42" s="281">
        <v>12.136713422949551</v>
      </c>
      <c r="K42" s="131">
        <f t="shared" si="0"/>
        <v>-3.9248509533062428E-2</v>
      </c>
    </row>
    <row r="43" spans="3:14" ht="20.25" customHeight="1" x14ac:dyDescent="0.25"/>
    <row r="44" spans="3:14" ht="30" customHeight="1" x14ac:dyDescent="0.3">
      <c r="C44" s="343" t="s">
        <v>171</v>
      </c>
      <c r="D44" s="343"/>
      <c r="E44" s="343"/>
      <c r="F44" s="343"/>
      <c r="G44" s="343"/>
      <c r="H44" s="343"/>
      <c r="I44" s="343"/>
      <c r="J44" s="343"/>
      <c r="K44" s="343"/>
      <c r="L44" s="343"/>
      <c r="M44" s="343"/>
      <c r="N44" s="1"/>
    </row>
    <row r="45" spans="3:14" ht="13.8" x14ac:dyDescent="0.25">
      <c r="C45" s="42"/>
    </row>
    <row r="54" spans="14:18" x14ac:dyDescent="0.25">
      <c r="N54" s="218"/>
      <c r="O54" s="218"/>
      <c r="P54" s="218"/>
      <c r="Q54" s="218"/>
      <c r="R54" s="218"/>
    </row>
    <row r="70" spans="4:12" ht="27" customHeight="1" x14ac:dyDescent="0.25">
      <c r="D70" s="43"/>
      <c r="E70" s="43"/>
      <c r="F70" s="44" t="str">
        <f>F6</f>
        <v>Fall 2015</v>
      </c>
      <c r="G70" s="44" t="str">
        <f>G6</f>
        <v>Fall 2016</v>
      </c>
      <c r="H70" s="44" t="str">
        <f>H6</f>
        <v>Fall 2017</v>
      </c>
      <c r="I70" s="44" t="str">
        <f>I6</f>
        <v>Fall 2018</v>
      </c>
      <c r="J70" s="44" t="str">
        <f>J6</f>
        <v>Fall 2019</v>
      </c>
      <c r="K70" s="66" t="s">
        <v>162</v>
      </c>
      <c r="L70" s="43"/>
    </row>
    <row r="71" spans="4:12" x14ac:dyDescent="0.25">
      <c r="E71" s="50" t="s">
        <v>172</v>
      </c>
      <c r="F71" s="273">
        <v>16.042394366197172</v>
      </c>
      <c r="G71" s="274">
        <v>16.243374044533073</v>
      </c>
      <c r="H71" s="274">
        <v>16.081404174573073</v>
      </c>
      <c r="I71" s="274">
        <v>16.28675314465405</v>
      </c>
      <c r="J71" s="275">
        <v>15.128830269118026</v>
      </c>
      <c r="K71" s="72">
        <f>(J71-F71)/ABS(F71)</f>
        <v>-5.6946866921817531E-2</v>
      </c>
    </row>
    <row r="72" spans="4:12" x14ac:dyDescent="0.25">
      <c r="E72" s="50" t="s">
        <v>173</v>
      </c>
      <c r="F72" s="276">
        <v>13.300214822771199</v>
      </c>
      <c r="G72" s="277">
        <v>13.114962251201099</v>
      </c>
      <c r="H72" s="277">
        <v>12.602941176470601</v>
      </c>
      <c r="I72" s="277">
        <v>12.611688311688301</v>
      </c>
      <c r="J72" s="278">
        <v>12.6835412081193</v>
      </c>
      <c r="K72" s="73">
        <f>(J72-F72)/ABS(F72)</f>
        <v>-4.6365688289191936E-2</v>
      </c>
    </row>
    <row r="73" spans="4:12" x14ac:dyDescent="0.25">
      <c r="E73" s="50" t="s">
        <v>174</v>
      </c>
      <c r="F73" s="276">
        <v>10.75339673913045</v>
      </c>
      <c r="G73" s="277">
        <v>11.276580459770125</v>
      </c>
      <c r="H73" s="277">
        <v>10.736860795454525</v>
      </c>
      <c r="I73" s="277">
        <v>10.595052679798425</v>
      </c>
      <c r="J73" s="278">
        <v>11.11838942307695</v>
      </c>
      <c r="K73" s="73">
        <f>(J73-F73)/ABS(F73)</f>
        <v>3.3942082934439809E-2</v>
      </c>
    </row>
    <row r="74" spans="4:12" x14ac:dyDescent="0.25">
      <c r="E74" s="50" t="s">
        <v>170</v>
      </c>
      <c r="F74" s="276">
        <v>12.6325210456358</v>
      </c>
      <c r="G74" s="277">
        <v>12.598871403592451</v>
      </c>
      <c r="H74" s="277">
        <v>12.375</v>
      </c>
      <c r="I74" s="277">
        <v>12.26778711484595</v>
      </c>
      <c r="J74" s="278">
        <v>12.136713422949551</v>
      </c>
      <c r="K74" s="131">
        <f>(J74-F74)/ABS(F74)</f>
        <v>-3.9248509533062428E-2</v>
      </c>
    </row>
    <row r="75" spans="4:12" s="52" customFormat="1" x14ac:dyDescent="0.25">
      <c r="E75" s="45" t="s">
        <v>132</v>
      </c>
      <c r="F75" s="269">
        <v>13.78125</v>
      </c>
      <c r="G75" s="270">
        <v>13.0416666666667</v>
      </c>
      <c r="H75" s="270">
        <v>14.010309278350499</v>
      </c>
      <c r="I75" s="271">
        <v>13.6666666666667</v>
      </c>
      <c r="J75" s="272">
        <v>14.0490196078431</v>
      </c>
      <c r="K75" s="71">
        <f>IF(ISERROR((J75-F75)/ABS(F75)),"NA", IF(((J75-F75)/ABS(F75))=-1, "NA", (J75-F75)/ABS(F75)))</f>
        <v>1.9429994219907466E-2</v>
      </c>
    </row>
  </sheetData>
  <sheetProtection algorithmName="SHA-512" hashValue="RXkh3fVct55TfAW+0LqYGtOCsXXuZx5x0Ayv0YDGticyDcefvco+b6zpLrvx5Rrw+BfwPYighMt4IV5ba7VPKQ==" saltValue="9blE3PCi4jSalj6K4PXU1w==" spinCount="100000" sheet="1" scenarios="1"/>
  <mergeCells count="4">
    <mergeCell ref="C44:M44"/>
    <mergeCell ref="B2:M2"/>
    <mergeCell ref="C9:M9"/>
    <mergeCell ref="C4:M4"/>
  </mergeCells>
  <phoneticPr fontId="0" type="noConversion"/>
  <printOptions horizontalCentered="1"/>
  <pageMargins left="0.75" right="0.75" top="0.5" bottom="1" header="0.5" footer="0.5"/>
  <pageSetup scale="64" orientation="portrait" r:id="rId1"/>
  <headerFooter alignWithMargins="0">
    <oddFooter>&amp;L&amp;12&amp;K000000CIC Key Indicators Tool: Part A&amp;C&amp;12 &amp;K0000002021&amp;R&amp;12&amp;K000000&amp;P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pageSetUpPr fitToPage="1"/>
  </sheetPr>
  <dimension ref="A1:R82"/>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7.44140625" style="11" customWidth="1"/>
    <col min="15" max="19" width="8.44140625" style="11" customWidth="1"/>
    <col min="20" max="20" width="13.109375" style="11" customWidth="1"/>
    <col min="21" max="16384" width="8.88671875" style="11"/>
  </cols>
  <sheetData>
    <row r="1" spans="1:13" ht="18.75" customHeight="1" x14ac:dyDescent="0.25">
      <c r="A1" s="114"/>
    </row>
    <row r="2" spans="1:13" s="53" customFormat="1" ht="23.25" customHeight="1" x14ac:dyDescent="0.4">
      <c r="B2" s="351" t="s">
        <v>317</v>
      </c>
      <c r="C2" s="351"/>
      <c r="D2" s="351"/>
      <c r="E2" s="351"/>
      <c r="F2" s="351"/>
      <c r="G2" s="351"/>
      <c r="H2" s="351"/>
      <c r="I2" s="351"/>
      <c r="J2" s="351"/>
      <c r="K2" s="351"/>
      <c r="L2" s="351"/>
      <c r="M2" s="351"/>
    </row>
    <row r="3" spans="1:13" ht="20.25" customHeight="1" x14ac:dyDescent="0.25"/>
    <row r="4" spans="1:13" s="8" customFormat="1" ht="50.1" customHeight="1" x14ac:dyDescent="0.25">
      <c r="C4" s="345" t="s">
        <v>318</v>
      </c>
      <c r="D4" s="345"/>
      <c r="E4" s="345"/>
      <c r="F4" s="345"/>
      <c r="G4" s="345"/>
      <c r="H4" s="345"/>
      <c r="I4" s="345"/>
      <c r="J4" s="345"/>
      <c r="K4" s="345"/>
      <c r="L4" s="345"/>
      <c r="M4" s="162"/>
    </row>
    <row r="5" spans="1:13" s="8" customFormat="1" ht="20.100000000000001" customHeight="1" x14ac:dyDescent="0.25">
      <c r="C5" s="42"/>
      <c r="K5" s="348" t="s">
        <v>162</v>
      </c>
      <c r="L5" s="346" t="s">
        <v>177</v>
      </c>
      <c r="M5" s="346"/>
    </row>
    <row r="6" spans="1:13" s="8" customFormat="1" ht="15" customHeight="1" x14ac:dyDescent="0.25">
      <c r="C6" s="42"/>
      <c r="E6" s="43"/>
      <c r="F6" s="44" t="s">
        <v>124</v>
      </c>
      <c r="G6" s="44" t="s">
        <v>125</v>
      </c>
      <c r="H6" s="44" t="s">
        <v>126</v>
      </c>
      <c r="I6" s="44" t="s">
        <v>127</v>
      </c>
      <c r="J6" s="44" t="s">
        <v>128</v>
      </c>
      <c r="K6" s="349"/>
      <c r="L6" s="83" t="s">
        <v>178</v>
      </c>
      <c r="M6" s="226" t="s">
        <v>179</v>
      </c>
    </row>
    <row r="7" spans="1:13" s="8" customFormat="1" ht="15" customHeight="1" x14ac:dyDescent="0.25">
      <c r="C7" s="42"/>
      <c r="E7" s="45" t="s">
        <v>132</v>
      </c>
      <c r="F7" s="269">
        <v>13.78125</v>
      </c>
      <c r="G7" s="270">
        <v>13.0416666666667</v>
      </c>
      <c r="H7" s="270">
        <v>14.010309278350499</v>
      </c>
      <c r="I7" s="271">
        <v>13.6666666666667</v>
      </c>
      <c r="J7" s="272">
        <v>14.0490196078431</v>
      </c>
      <c r="K7" s="71">
        <f>IF(ISERROR((J7-F7)/ABS(F7)),"NA", IF(((J7-F7)/ABS(F7))=-1, "NA", (J7-F7)/ABS(F7)))</f>
        <v>1.9429994219907466E-2</v>
      </c>
      <c r="L7" s="100" t="s">
        <v>180</v>
      </c>
      <c r="M7" s="226" t="s">
        <v>181</v>
      </c>
    </row>
    <row r="8" spans="1:13" ht="20.25" customHeight="1" x14ac:dyDescent="0.25">
      <c r="C8" s="8"/>
      <c r="D8" s="78"/>
      <c r="E8" s="8"/>
      <c r="F8" s="8"/>
      <c r="G8" s="8"/>
      <c r="H8" s="8"/>
      <c r="I8" s="8"/>
      <c r="J8" s="8"/>
      <c r="K8" s="8"/>
    </row>
    <row r="9" spans="1:13" s="8" customFormat="1" ht="20.25" customHeight="1" x14ac:dyDescent="0.25">
      <c r="C9" s="350" t="s">
        <v>319</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18" ht="12.75" customHeight="1" x14ac:dyDescent="0.25">
      <c r="E17" s="54"/>
      <c r="F17" s="54"/>
      <c r="G17" s="54"/>
      <c r="H17" s="55"/>
    </row>
    <row r="18" spans="5:18" ht="12.75" customHeight="1" x14ac:dyDescent="0.25">
      <c r="E18" s="54"/>
      <c r="F18" s="54"/>
      <c r="G18" s="54"/>
      <c r="H18" s="55"/>
    </row>
    <row r="19" spans="5:18" ht="12.75" customHeight="1" x14ac:dyDescent="0.25">
      <c r="E19" s="54"/>
      <c r="F19" s="54"/>
      <c r="G19" s="54"/>
      <c r="H19" s="55"/>
    </row>
    <row r="20" spans="5:18" ht="12.75" customHeight="1" x14ac:dyDescent="0.25">
      <c r="E20" s="54"/>
      <c r="F20" s="54"/>
      <c r="G20" s="54"/>
      <c r="H20" s="55"/>
      <c r="N20" s="56"/>
      <c r="O20" s="56"/>
      <c r="P20" s="56"/>
      <c r="Q20" s="56"/>
      <c r="R20" s="56"/>
    </row>
    <row r="21" spans="5:18" ht="12.75" customHeight="1" x14ac:dyDescent="0.25">
      <c r="H21" s="55"/>
    </row>
    <row r="22" spans="5:18" ht="12.75" customHeight="1" x14ac:dyDescent="0.25">
      <c r="H22" s="55"/>
    </row>
    <row r="23" spans="5:18" ht="12.75" customHeight="1" x14ac:dyDescent="0.25">
      <c r="H23" s="55"/>
      <c r="N23" s="56"/>
      <c r="O23" s="56"/>
      <c r="P23" s="56"/>
      <c r="Q23" s="56"/>
      <c r="R23" s="56"/>
    </row>
    <row r="24" spans="5:18" ht="12.75" customHeight="1" x14ac:dyDescent="0.25">
      <c r="H24" s="55"/>
    </row>
    <row r="25" spans="5:18" ht="12.75" customHeight="1" x14ac:dyDescent="0.25">
      <c r="E25" s="54"/>
      <c r="F25" s="54"/>
      <c r="G25" s="54"/>
      <c r="H25" s="55"/>
    </row>
    <row r="26" spans="5:18" ht="12.75" customHeight="1" x14ac:dyDescent="0.25">
      <c r="E26" s="54"/>
      <c r="F26" s="54"/>
      <c r="G26" s="54"/>
      <c r="H26" s="55"/>
      <c r="O26" s="49"/>
      <c r="P26" s="49"/>
      <c r="Q26" s="49"/>
    </row>
    <row r="27" spans="5:18" ht="12.75" customHeight="1" x14ac:dyDescent="0.25">
      <c r="E27" s="54"/>
      <c r="F27" s="54"/>
      <c r="G27" s="54"/>
      <c r="H27" s="55"/>
    </row>
    <row r="28" spans="5:18" ht="12.75" customHeight="1" x14ac:dyDescent="0.25">
      <c r="E28" s="54"/>
      <c r="F28" s="54"/>
      <c r="G28" s="54"/>
      <c r="H28" s="55"/>
    </row>
    <row r="29" spans="5:18" ht="12.75" customHeight="1" x14ac:dyDescent="0.25">
      <c r="N29" s="49"/>
      <c r="O29" s="49"/>
      <c r="P29" s="49"/>
      <c r="Q29" s="49"/>
      <c r="R29" s="49"/>
    </row>
    <row r="30" spans="5:18" ht="12.75" customHeight="1" x14ac:dyDescent="0.25"/>
    <row r="31" spans="5:18" ht="12.75" customHeight="1" x14ac:dyDescent="0.25"/>
    <row r="32" spans="5:18" ht="12.75" customHeight="1" x14ac:dyDescent="0.25">
      <c r="N32" s="49"/>
      <c r="O32" s="49"/>
      <c r="P32" s="49"/>
      <c r="Q32" s="49"/>
      <c r="R32" s="49"/>
    </row>
    <row r="33" spans="3:11" ht="12.75" customHeight="1" x14ac:dyDescent="0.25">
      <c r="H33" s="55"/>
    </row>
    <row r="34" spans="3:11" ht="12.75" customHeight="1" x14ac:dyDescent="0.25">
      <c r="H34" s="55"/>
    </row>
    <row r="35" spans="3:11" s="43" customFormat="1" ht="27" customHeight="1" x14ac:dyDescent="0.25">
      <c r="F35" s="44" t="str">
        <f>F6</f>
        <v>Fall 2015</v>
      </c>
      <c r="G35" s="44" t="str">
        <f>G6</f>
        <v>Fall 2016</v>
      </c>
      <c r="H35" s="44" t="str">
        <f>H6</f>
        <v>Fall 2017</v>
      </c>
      <c r="I35" s="44" t="str">
        <f>I6</f>
        <v>Fall 2018</v>
      </c>
      <c r="J35" s="44" t="str">
        <f>J6</f>
        <v>Fall 2019</v>
      </c>
      <c r="K35" s="164" t="s">
        <v>162</v>
      </c>
    </row>
    <row r="36" spans="3:11" ht="12" customHeight="1" x14ac:dyDescent="0.25">
      <c r="E36" s="50" t="s">
        <v>183</v>
      </c>
      <c r="F36" s="273">
        <v>10.719298245614</v>
      </c>
      <c r="G36" s="274">
        <v>10.68</v>
      </c>
      <c r="H36" s="274">
        <v>10.682634730538901</v>
      </c>
      <c r="I36" s="274">
        <v>10.653543307086601</v>
      </c>
      <c r="J36" s="275">
        <v>10.365079365079399</v>
      </c>
      <c r="K36" s="72">
        <f>((J36-F36)/ABS(F36))</f>
        <v>-3.3044969215175662E-2</v>
      </c>
    </row>
    <row r="37" spans="3:11" ht="12" customHeight="1" x14ac:dyDescent="0.25">
      <c r="E37" s="50" t="s">
        <v>184</v>
      </c>
      <c r="F37" s="276">
        <v>12.362685680332749</v>
      </c>
      <c r="G37" s="277">
        <v>12.34937225360955</v>
      </c>
      <c r="H37" s="277">
        <v>12.080455031302499</v>
      </c>
      <c r="I37" s="277">
        <v>11.9064378361278</v>
      </c>
      <c r="J37" s="278">
        <v>11.794524312284899</v>
      </c>
      <c r="K37" s="73">
        <f>((J37-F37)/ABS(F37))</f>
        <v>-4.5957762151286649E-2</v>
      </c>
    </row>
    <row r="38" spans="3:11" ht="12" customHeight="1" x14ac:dyDescent="0.25">
      <c r="E38" s="50" t="s">
        <v>185</v>
      </c>
      <c r="F38" s="276">
        <v>13.0526315789474</v>
      </c>
      <c r="G38" s="277">
        <v>13.1129032258065</v>
      </c>
      <c r="H38" s="277">
        <v>12.816513761467901</v>
      </c>
      <c r="I38" s="277">
        <v>12.918032786885201</v>
      </c>
      <c r="J38" s="278">
        <v>12.7234042553191</v>
      </c>
      <c r="K38" s="73">
        <f>((J38-F38)/ABS(F38))</f>
        <v>-2.522306108442619E-2</v>
      </c>
    </row>
    <row r="39" spans="3:11" ht="12" customHeight="1" x14ac:dyDescent="0.25">
      <c r="E39" s="50" t="s">
        <v>186</v>
      </c>
      <c r="F39" s="276">
        <v>14.91402116402115</v>
      </c>
      <c r="G39" s="277">
        <v>14.6979885057471</v>
      </c>
      <c r="H39" s="277">
        <v>14.5706989247312</v>
      </c>
      <c r="I39" s="277">
        <v>14.465544871794901</v>
      </c>
      <c r="J39" s="278">
        <v>14.0904924044002</v>
      </c>
      <c r="K39" s="73">
        <f>((J39-F39)/ABS(F39))</f>
        <v>-5.5218425035338289E-2</v>
      </c>
    </row>
    <row r="40" spans="3:11" ht="12" customHeight="1" x14ac:dyDescent="0.25">
      <c r="E40" s="50" t="s">
        <v>170</v>
      </c>
      <c r="F40" s="279">
        <v>12.6325210456358</v>
      </c>
      <c r="G40" s="280">
        <v>12.598871403592451</v>
      </c>
      <c r="H40" s="280">
        <v>12.375</v>
      </c>
      <c r="I40" s="280">
        <v>12.26778711484595</v>
      </c>
      <c r="J40" s="281">
        <v>12.136713422949551</v>
      </c>
      <c r="K40" s="131">
        <f>((J40-F40)/ABS(F40))</f>
        <v>-3.9248509533062428E-2</v>
      </c>
    </row>
    <row r="41" spans="3:11" s="57" customFormat="1" ht="12" customHeight="1" x14ac:dyDescent="0.25">
      <c r="C41" s="52"/>
      <c r="D41" s="227"/>
      <c r="E41" s="45" t="s">
        <v>132</v>
      </c>
      <c r="F41" s="269">
        <v>13.78125</v>
      </c>
      <c r="G41" s="270">
        <v>13.0416666666667</v>
      </c>
      <c r="H41" s="270">
        <v>14.010309278350499</v>
      </c>
      <c r="I41" s="271">
        <v>13.6666666666667</v>
      </c>
      <c r="J41" s="272">
        <v>14.0490196078431</v>
      </c>
      <c r="K41" s="71">
        <f>IF(ISERROR((J41-F41)/ABS(F41)),"NA", IF(((J41-F41)/ABS(F41))=-1, "NA", (J41-F41)/ABS(F41)))</f>
        <v>1.9429994219907466E-2</v>
      </c>
    </row>
    <row r="42" spans="3:11" s="57" customFormat="1" ht="12" hidden="1" customHeight="1" x14ac:dyDescent="0.25">
      <c r="C42" s="52"/>
      <c r="D42" s="227"/>
      <c r="E42" s="58"/>
      <c r="F42" s="67"/>
      <c r="G42" s="67"/>
      <c r="H42" s="67"/>
      <c r="I42" s="67"/>
      <c r="J42" s="67"/>
      <c r="K42" s="68"/>
    </row>
    <row r="43" spans="3:11" s="8" customFormat="1" ht="24.75" customHeight="1" x14ac:dyDescent="0.3">
      <c r="C43" s="51"/>
    </row>
    <row r="44" spans="3:11" s="8" customFormat="1" ht="15" customHeight="1" x14ac:dyDescent="0.3">
      <c r="C44" s="51" t="s">
        <v>187</v>
      </c>
    </row>
    <row r="45" spans="3:11" s="8" customFormat="1" ht="15" customHeight="1" x14ac:dyDescent="0.3">
      <c r="C45" s="5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43" customFormat="1" ht="27" customHeight="1" x14ac:dyDescent="0.25">
      <c r="F70" s="44" t="str">
        <f>F6</f>
        <v>Fall 2015</v>
      </c>
      <c r="G70" s="44" t="str">
        <f>G6</f>
        <v>Fall 2016</v>
      </c>
      <c r="H70" s="44" t="str">
        <f>H6</f>
        <v>Fall 2017</v>
      </c>
      <c r="I70" s="44" t="str">
        <f>I6</f>
        <v>Fall 2018</v>
      </c>
      <c r="J70" s="44" t="str">
        <f>J6</f>
        <v>Fall 2019</v>
      </c>
      <c r="K70" s="164" t="s">
        <v>162</v>
      </c>
      <c r="L70" s="11"/>
      <c r="M70" s="11"/>
    </row>
    <row r="71" spans="5:13" x14ac:dyDescent="0.25">
      <c r="E71" s="50" t="s">
        <v>183</v>
      </c>
      <c r="F71" s="273">
        <v>10.99616228070175</v>
      </c>
      <c r="G71" s="274">
        <v>11.30316091954025</v>
      </c>
      <c r="H71" s="274">
        <v>11.1046214355949</v>
      </c>
      <c r="I71" s="274">
        <v>11.449575757575751</v>
      </c>
      <c r="J71" s="275">
        <v>11.532422490804001</v>
      </c>
      <c r="K71" s="72">
        <f>((J71-F71)/ABS(F71))</f>
        <v>4.8767942525128664E-2</v>
      </c>
    </row>
    <row r="72" spans="5:13" x14ac:dyDescent="0.25">
      <c r="E72" s="50" t="s">
        <v>184</v>
      </c>
      <c r="F72" s="276">
        <v>13.015625</v>
      </c>
      <c r="G72" s="277">
        <v>13.1129032258065</v>
      </c>
      <c r="H72" s="277">
        <v>13.0352941176471</v>
      </c>
      <c r="I72" s="277">
        <v>12.8762376237624</v>
      </c>
      <c r="J72" s="278">
        <v>12.7234042553191</v>
      </c>
      <c r="K72" s="73">
        <f>((J72-F72)/ABS(F72))</f>
        <v>-2.2451533805015158E-2</v>
      </c>
    </row>
    <row r="73" spans="5:13" x14ac:dyDescent="0.25">
      <c r="E73" s="50" t="s">
        <v>185</v>
      </c>
      <c r="F73" s="276">
        <v>12.9032258064516</v>
      </c>
      <c r="G73" s="277">
        <v>13.884057971014499</v>
      </c>
      <c r="H73" s="277">
        <v>12.540322580645199</v>
      </c>
      <c r="I73" s="277">
        <v>14.3169014084507</v>
      </c>
      <c r="J73" s="278">
        <v>12.771428571428601</v>
      </c>
      <c r="K73" s="73">
        <f>((J73-F73)/ABS(F73))</f>
        <v>-1.0214285714282434E-2</v>
      </c>
    </row>
    <row r="74" spans="5:13" x14ac:dyDescent="0.25">
      <c r="E74" s="50" t="s">
        <v>186</v>
      </c>
      <c r="F74" s="276">
        <v>16.938775510204099</v>
      </c>
      <c r="G74" s="277">
        <v>16.9295774647887</v>
      </c>
      <c r="H74" s="277">
        <v>16.849056603773601</v>
      </c>
      <c r="I74" s="277">
        <v>16.188679245283002</v>
      </c>
      <c r="J74" s="278">
        <v>13.76</v>
      </c>
      <c r="K74" s="73">
        <f>((J74-F74)/ABS(F74))</f>
        <v>-0.1876626506024105</v>
      </c>
    </row>
    <row r="75" spans="5:13" x14ac:dyDescent="0.25">
      <c r="E75" s="50" t="s">
        <v>170</v>
      </c>
      <c r="F75" s="279">
        <v>12.6325210456358</v>
      </c>
      <c r="G75" s="280">
        <v>12.598871403592451</v>
      </c>
      <c r="H75" s="280">
        <v>12.375</v>
      </c>
      <c r="I75" s="280">
        <v>12.26778711484595</v>
      </c>
      <c r="J75" s="281">
        <v>12.136713422949551</v>
      </c>
      <c r="K75" s="131">
        <f>((J75-F75)/ABS(F75))</f>
        <v>-3.9248509533062428E-2</v>
      </c>
    </row>
    <row r="76" spans="5:13" s="52" customFormat="1" x14ac:dyDescent="0.25">
      <c r="E76" s="45" t="s">
        <v>132</v>
      </c>
      <c r="F76" s="269">
        <v>13.78125</v>
      </c>
      <c r="G76" s="270">
        <v>13.0416666666667</v>
      </c>
      <c r="H76" s="270">
        <v>14.010309278350499</v>
      </c>
      <c r="I76" s="271">
        <v>13.6666666666667</v>
      </c>
      <c r="J76" s="272">
        <v>14.0490196078431</v>
      </c>
      <c r="K76" s="71">
        <f>IF(ISERROR((J76-F76)/ABS(F76)),"NA", IF(((J76-F76)/ABS(F76))=-1, "NA", (J76-F76)/ABS(F76)))</f>
        <v>1.9429994219907466E-2</v>
      </c>
    </row>
    <row r="82" spans="8:8" x14ac:dyDescent="0.25">
      <c r="H82" s="11" t="str">
        <f>IF(H48=0,"",H48)</f>
        <v/>
      </c>
    </row>
  </sheetData>
  <sheetProtection algorithmName="SHA-512" hashValue="ze2kOhAO+wbXtltAp6fQxn/hmKZgg6hOjp9NCKXXgxjnE2X6Mr0p7/tnp9SJnLWqWQzJ2OYbAdjZ7aG5TUS2SQ==" saltValue="SJPOLAQl4PeW0RScSN3pYA==" spinCount="100000" sheet="1" scenarios="1"/>
  <mergeCells count="5">
    <mergeCell ref="L5:M5"/>
    <mergeCell ref="C9:M9"/>
    <mergeCell ref="B2:M2"/>
    <mergeCell ref="K5:K6"/>
    <mergeCell ref="C4:L4"/>
  </mergeCells>
  <phoneticPr fontId="0" type="noConversion"/>
  <printOptions horizontalCentered="1"/>
  <pageMargins left="0.75" right="0.75" top="0.5" bottom="1" header="0.5" footer="0.5"/>
  <pageSetup scale="60" firstPageNumber="2" orientation="portrait" r:id="rId1"/>
  <headerFooter alignWithMargins="0">
    <oddFooter>&amp;L&amp;12&amp;K000000CIC Key Indicators Tool: Part A&amp;C&amp;12 &amp;K0000002021&amp;R&amp;12&amp;K000000&amp;P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pageSetUpPr fitToPage="1"/>
  </sheetPr>
  <dimension ref="A1:R76"/>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51" t="s">
        <v>320</v>
      </c>
      <c r="C2" s="351"/>
      <c r="D2" s="351"/>
      <c r="E2" s="351"/>
      <c r="F2" s="351"/>
      <c r="G2" s="351"/>
      <c r="H2" s="351"/>
      <c r="I2" s="351"/>
      <c r="J2" s="351"/>
      <c r="K2" s="351"/>
      <c r="L2" s="351"/>
      <c r="M2" s="351"/>
    </row>
    <row r="3" spans="1:13" ht="20.25" customHeight="1" x14ac:dyDescent="0.25"/>
    <row r="4" spans="1:13" s="8" customFormat="1" ht="50.1" customHeight="1" x14ac:dyDescent="0.25">
      <c r="C4" s="345" t="s">
        <v>318</v>
      </c>
      <c r="D4" s="345"/>
      <c r="E4" s="345"/>
      <c r="F4" s="345"/>
      <c r="G4" s="345"/>
      <c r="H4" s="345"/>
      <c r="I4" s="345"/>
      <c r="J4" s="345"/>
      <c r="K4" s="345"/>
      <c r="L4" s="345"/>
      <c r="M4" s="345"/>
    </row>
    <row r="5" spans="1:13" s="8" customFormat="1" ht="15" customHeight="1" x14ac:dyDescent="0.25">
      <c r="C5" s="42"/>
    </row>
    <row r="6" spans="1:13" s="8" customFormat="1" ht="27" customHeight="1" x14ac:dyDescent="0.25">
      <c r="C6" s="42"/>
      <c r="E6" s="43"/>
      <c r="F6" s="44" t="s">
        <v>124</v>
      </c>
      <c r="G6" s="44" t="s">
        <v>125</v>
      </c>
      <c r="H6" s="44" t="s">
        <v>126</v>
      </c>
      <c r="I6" s="44" t="s">
        <v>127</v>
      </c>
      <c r="J6" s="44" t="s">
        <v>128</v>
      </c>
      <c r="K6" s="164" t="s">
        <v>162</v>
      </c>
    </row>
    <row r="7" spans="1:13" s="8" customFormat="1" ht="15" customHeight="1" x14ac:dyDescent="0.25">
      <c r="C7" s="42"/>
      <c r="E7" s="45" t="s">
        <v>132</v>
      </c>
      <c r="F7" s="269">
        <v>13.78125</v>
      </c>
      <c r="G7" s="270">
        <v>13.0416666666667</v>
      </c>
      <c r="H7" s="270">
        <v>14.010309278350499</v>
      </c>
      <c r="I7" s="271">
        <v>13.6666666666667</v>
      </c>
      <c r="J7" s="272">
        <v>14.0490196078431</v>
      </c>
      <c r="K7" s="71">
        <f>IF(ISERROR((J7-F7)/ABS(F7)),"NA", IF(((J7-F7)/ABS(F7))=-1, "NA", (J7-F7)/ABS(F7)))</f>
        <v>1.9429994219907466E-2</v>
      </c>
      <c r="L7" s="100" t="s">
        <v>189</v>
      </c>
      <c r="M7" s="226" t="s">
        <v>190</v>
      </c>
    </row>
    <row r="8" spans="1:13" ht="20.25" customHeight="1" x14ac:dyDescent="0.25">
      <c r="C8" s="8"/>
      <c r="K8" s="8"/>
      <c r="L8" s="8"/>
    </row>
    <row r="9" spans="1:13" s="8" customFormat="1" ht="20.25" customHeight="1" x14ac:dyDescent="0.25">
      <c r="C9" s="350" t="s">
        <v>321</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44" t="str">
        <f>F6</f>
        <v>Fall 2015</v>
      </c>
      <c r="G35" s="44" t="str">
        <f>G6</f>
        <v>Fall 2016</v>
      </c>
      <c r="H35" s="44" t="str">
        <f>H6</f>
        <v>Fall 2017</v>
      </c>
      <c r="I35" s="44" t="str">
        <f>I6</f>
        <v>Fall 2018</v>
      </c>
      <c r="J35" s="44" t="str">
        <f>J6</f>
        <v>Fall 2019</v>
      </c>
      <c r="K35" s="164" t="s">
        <v>162</v>
      </c>
    </row>
    <row r="36" spans="3:11" ht="12" customHeight="1" x14ac:dyDescent="0.25">
      <c r="E36" s="50" t="s">
        <v>192</v>
      </c>
      <c r="F36" s="273">
        <v>14.712742658038801</v>
      </c>
      <c r="G36" s="274">
        <v>14.62258566978195</v>
      </c>
      <c r="H36" s="274">
        <v>14.583556149732651</v>
      </c>
      <c r="I36" s="274">
        <v>14.3502182179587</v>
      </c>
      <c r="J36" s="275">
        <v>14.144010100897699</v>
      </c>
      <c r="K36" s="72">
        <f>((J36-F36)/ABS(F36))</f>
        <v>-3.8655780934926894E-2</v>
      </c>
    </row>
    <row r="37" spans="3:11" ht="12" customHeight="1" x14ac:dyDescent="0.25">
      <c r="E37" s="50" t="s">
        <v>322</v>
      </c>
      <c r="F37" s="276">
        <v>11.971590909090899</v>
      </c>
      <c r="G37" s="277">
        <v>12.1666666666667</v>
      </c>
      <c r="H37" s="277">
        <v>11.776859504132201</v>
      </c>
      <c r="I37" s="277">
        <v>11.913793103448301</v>
      </c>
      <c r="J37" s="278">
        <v>11.786008230452699</v>
      </c>
      <c r="K37" s="73">
        <f>((J37-F37)/ABS(F37))</f>
        <v>-1.5501922847804094E-2</v>
      </c>
    </row>
    <row r="38" spans="3:11" ht="12" customHeight="1" x14ac:dyDescent="0.25">
      <c r="E38" s="50" t="s">
        <v>194</v>
      </c>
      <c r="F38" s="276">
        <v>12.4154401154401</v>
      </c>
      <c r="G38" s="277">
        <v>12.34937225360955</v>
      </c>
      <c r="H38" s="277">
        <v>12.057554866864852</v>
      </c>
      <c r="I38" s="277">
        <v>12.152128681177949</v>
      </c>
      <c r="J38" s="278">
        <v>11.993389933292899</v>
      </c>
      <c r="K38" s="73">
        <f>((J38-F38)/ABS(F38))</f>
        <v>-3.3993976711492534E-2</v>
      </c>
    </row>
    <row r="39" spans="3:11" ht="12" customHeight="1" x14ac:dyDescent="0.25">
      <c r="E39" s="50" t="s">
        <v>195</v>
      </c>
      <c r="F39" s="276">
        <v>12.219512195122</v>
      </c>
      <c r="G39" s="277">
        <v>11.808219178082201</v>
      </c>
      <c r="H39" s="277">
        <v>11.7272727272727</v>
      </c>
      <c r="I39" s="277">
        <v>11.46875</v>
      </c>
      <c r="J39" s="278">
        <v>11.089552238806</v>
      </c>
      <c r="K39" s="73">
        <f>((J39-F39)/ABS(F39))</f>
        <v>-9.2471772872167304E-2</v>
      </c>
    </row>
    <row r="40" spans="3:11" ht="12" customHeight="1" x14ac:dyDescent="0.25">
      <c r="E40" s="50" t="s">
        <v>170</v>
      </c>
      <c r="F40" s="279">
        <v>12.6325210456358</v>
      </c>
      <c r="G40" s="280">
        <v>12.598871403592451</v>
      </c>
      <c r="H40" s="280">
        <v>12.375</v>
      </c>
      <c r="I40" s="280">
        <v>12.26778711484595</v>
      </c>
      <c r="J40" s="281">
        <v>12.136713422949551</v>
      </c>
      <c r="K40" s="73">
        <f>((J40-F40)/ABS(F40))</f>
        <v>-3.9248509533062428E-2</v>
      </c>
    </row>
    <row r="41" spans="3:11" s="59" customFormat="1" ht="12" customHeight="1" x14ac:dyDescent="0.25">
      <c r="E41" s="45" t="s">
        <v>132</v>
      </c>
      <c r="F41" s="269">
        <v>13.78125</v>
      </c>
      <c r="G41" s="270">
        <v>13.0416666666667</v>
      </c>
      <c r="H41" s="270">
        <v>14.010309278350499</v>
      </c>
      <c r="I41" s="271">
        <v>13.6666666666667</v>
      </c>
      <c r="J41" s="272">
        <v>14.0490196078431</v>
      </c>
      <c r="K41" s="71">
        <f>IF(ISERROR((J41-F41)/ABS(F41)),"NA", IF(((J41-F41)/ABS(F41))=-1, "NA", (J41-F41)/ABS(F41)))</f>
        <v>1.9429994219907466E-2</v>
      </c>
    </row>
    <row r="42" spans="3:11" s="59" customFormat="1" ht="12" hidden="1" customHeight="1" x14ac:dyDescent="0.25">
      <c r="E42" s="58"/>
      <c r="F42" s="229"/>
      <c r="G42" s="229"/>
      <c r="H42" s="229"/>
      <c r="I42" s="229"/>
      <c r="J42" s="11"/>
      <c r="K42" s="68"/>
    </row>
    <row r="43" spans="3:11" s="59" customFormat="1" ht="28.5" customHeight="1" x14ac:dyDescent="0.25">
      <c r="E43" s="60"/>
      <c r="F43" s="85"/>
      <c r="G43" s="85"/>
      <c r="H43" s="85"/>
      <c r="I43" s="85"/>
      <c r="J43" s="11"/>
      <c r="K43" s="230"/>
    </row>
    <row r="44" spans="3:11" s="8" customFormat="1" ht="15" customHeight="1" x14ac:dyDescent="0.3">
      <c r="C44" s="51" t="s">
        <v>196</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8"/>
      <c r="O58" s="218"/>
      <c r="P58" s="218"/>
      <c r="Q58" s="218"/>
      <c r="R58" s="218"/>
    </row>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43" customFormat="1" ht="27" customHeight="1" x14ac:dyDescent="0.25">
      <c r="F70" s="44" t="str">
        <f>F6</f>
        <v>Fall 2015</v>
      </c>
      <c r="G70" s="44" t="str">
        <f>G6</f>
        <v>Fall 2016</v>
      </c>
      <c r="H70" s="44" t="str">
        <f>H6</f>
        <v>Fall 2017</v>
      </c>
      <c r="I70" s="44" t="str">
        <f>I6</f>
        <v>Fall 2018</v>
      </c>
      <c r="J70" s="44" t="str">
        <f>J6</f>
        <v>Fall 2019</v>
      </c>
      <c r="K70" s="164" t="s">
        <v>162</v>
      </c>
    </row>
    <row r="71" spans="5:11" x14ac:dyDescent="0.25">
      <c r="E71" s="50" t="s">
        <v>197</v>
      </c>
      <c r="F71" s="273">
        <v>16.970101108384799</v>
      </c>
      <c r="G71" s="274">
        <v>17.941621386655051</v>
      </c>
      <c r="H71" s="274">
        <v>18.0837987067518</v>
      </c>
      <c r="I71" s="274">
        <v>17.187584545538801</v>
      </c>
      <c r="J71" s="275">
        <v>16.159435431006251</v>
      </c>
      <c r="K71" s="72">
        <f>((J71-F71)/ABS(F71))</f>
        <v>-4.7770232610930309E-2</v>
      </c>
    </row>
    <row r="72" spans="5:11" x14ac:dyDescent="0.25">
      <c r="E72" s="50" t="s">
        <v>198</v>
      </c>
      <c r="F72" s="276">
        <v>12.4538278030796</v>
      </c>
      <c r="G72" s="277">
        <v>12.4596053611318</v>
      </c>
      <c r="H72" s="277">
        <v>12.5448051948052</v>
      </c>
      <c r="I72" s="277">
        <v>12.738118811881201</v>
      </c>
      <c r="J72" s="278">
        <v>12.1890142021721</v>
      </c>
      <c r="K72" s="73">
        <f>((J72-F72)/ABS(F72))</f>
        <v>-2.1263631157804871E-2</v>
      </c>
    </row>
    <row r="73" spans="5:11" x14ac:dyDescent="0.25">
      <c r="E73" s="50" t="s">
        <v>199</v>
      </c>
      <c r="F73" s="276">
        <v>12.688664596273298</v>
      </c>
      <c r="G73" s="277">
        <v>12.83333333333335</v>
      </c>
      <c r="H73" s="277">
        <v>12.0822477650064</v>
      </c>
      <c r="I73" s="277">
        <v>11.9387182910547</v>
      </c>
      <c r="J73" s="278">
        <v>12.335247913598451</v>
      </c>
      <c r="K73" s="73">
        <f>((J73-F73)/ABS(F73))</f>
        <v>-2.7852945437508617E-2</v>
      </c>
    </row>
    <row r="74" spans="5:11" x14ac:dyDescent="0.25">
      <c r="E74" s="50" t="s">
        <v>200</v>
      </c>
      <c r="F74" s="276">
        <v>13.48958333333335</v>
      </c>
      <c r="G74" s="277">
        <v>13.1622208436725</v>
      </c>
      <c r="H74" s="277">
        <v>12.51018099547515</v>
      </c>
      <c r="I74" s="277">
        <v>12.407287157287151</v>
      </c>
      <c r="J74" s="278">
        <v>12.554009819967249</v>
      </c>
      <c r="K74" s="73">
        <f>((J74-F74)/ABS(F74))</f>
        <v>-6.9355256589301639E-2</v>
      </c>
    </row>
    <row r="75" spans="5:11" x14ac:dyDescent="0.25">
      <c r="E75" s="50" t="s">
        <v>170</v>
      </c>
      <c r="F75" s="279">
        <v>12.6325210456358</v>
      </c>
      <c r="G75" s="280">
        <v>12.598871403592451</v>
      </c>
      <c r="H75" s="280">
        <v>12.375</v>
      </c>
      <c r="I75" s="280">
        <v>12.26778711484595</v>
      </c>
      <c r="J75" s="281">
        <v>12.136713422949551</v>
      </c>
      <c r="K75" s="73">
        <f>((J75-F75)/ABS(F75))</f>
        <v>-3.9248509533062428E-2</v>
      </c>
    </row>
    <row r="76" spans="5:11" x14ac:dyDescent="0.25">
      <c r="E76" s="45" t="s">
        <v>132</v>
      </c>
      <c r="F76" s="269">
        <v>13.78125</v>
      </c>
      <c r="G76" s="270">
        <v>13.0416666666667</v>
      </c>
      <c r="H76" s="270">
        <v>14.010309278350499</v>
      </c>
      <c r="I76" s="271">
        <v>13.6666666666667</v>
      </c>
      <c r="J76" s="272">
        <v>14.0490196078431</v>
      </c>
      <c r="K76" s="71">
        <f>IF(ISERROR((J76-F76)/ABS(F76)),"NA", IF(((J76-F76)/ABS(F76))=-1, "NA", (J76-F76)/ABS(F76)))</f>
        <v>1.9429994219907466E-2</v>
      </c>
    </row>
  </sheetData>
  <sheetProtection algorithmName="SHA-512" hashValue="uEbHmy12iMXAYQ67tHrAMXk0R0+trClBI/W7NwJgkSYdwzKFTeEo0WXa2iBj+wMthmHvGjAIO+dmzv8uSATYng==" saltValue="JrxcvGtbLFyOzSGJnIhZiA==" spinCount="100000" sheet="1" scenarios="1"/>
  <mergeCells count="3">
    <mergeCell ref="C4:M4"/>
    <mergeCell ref="C9:M9"/>
    <mergeCell ref="B2:M2"/>
  </mergeCells>
  <phoneticPr fontId="0" type="noConversion"/>
  <printOptions horizontalCentered="1"/>
  <pageMargins left="0.75" right="0.75" top="0.5" bottom="1" header="0.5" footer="0.5"/>
  <pageSetup scale="65" firstPageNumber="3" orientation="portrait" horizontalDpi="4294967293" r:id="rId1"/>
  <headerFooter alignWithMargins="0">
    <oddFooter>&amp;L&amp;12&amp;K000000CIC Key Indicators Tool: Part A&amp;C&amp;12 &amp;K0000002021&amp;R&amp;12&amp;K000000&amp;P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C2:D68"/>
  <sheetViews>
    <sheetView showGridLines="0" showRowColHeaders="0" topLeftCell="C2" zoomScaleNormal="100" zoomScaleSheetLayoutView="80" workbookViewId="0">
      <selection activeCell="E26" sqref="E26"/>
    </sheetView>
  </sheetViews>
  <sheetFormatPr defaultColWidth="122.109375" defaultRowHeight="13.2" x14ac:dyDescent="0.25"/>
  <cols>
    <col min="1" max="2" width="3" style="139" customWidth="1"/>
    <col min="3" max="3" width="102.44140625" style="139" customWidth="1"/>
    <col min="4" max="4" width="98.6640625" style="139" customWidth="1"/>
    <col min="5" max="16384" width="122.109375" style="139"/>
  </cols>
  <sheetData>
    <row r="2" spans="3:3" ht="20.100000000000001" customHeight="1" x14ac:dyDescent="0.3">
      <c r="C2" s="138" t="s">
        <v>14</v>
      </c>
    </row>
    <row r="3" spans="3:3" ht="15" x14ac:dyDescent="0.25">
      <c r="C3" s="140"/>
    </row>
    <row r="4" spans="3:3" ht="170.1" customHeight="1" x14ac:dyDescent="0.25">
      <c r="C4" s="143" t="s">
        <v>82</v>
      </c>
    </row>
    <row r="5" spans="3:3" ht="15" x14ac:dyDescent="0.25">
      <c r="C5" s="143"/>
    </row>
    <row r="6" spans="3:3" ht="15" customHeight="1" x14ac:dyDescent="0.25">
      <c r="C6" s="174" t="s">
        <v>83</v>
      </c>
    </row>
    <row r="7" spans="3:3" ht="15" customHeight="1" x14ac:dyDescent="0.25">
      <c r="C7" s="175"/>
    </row>
    <row r="8" spans="3:3" ht="154.5" customHeight="1" x14ac:dyDescent="0.25">
      <c r="C8" s="140" t="s">
        <v>84</v>
      </c>
    </row>
    <row r="9" spans="3:3" ht="15" customHeight="1" x14ac:dyDescent="0.25">
      <c r="C9" s="140"/>
    </row>
    <row r="10" spans="3:3" ht="110.1" customHeight="1" x14ac:dyDescent="0.25">
      <c r="C10" s="176" t="s">
        <v>85</v>
      </c>
    </row>
    <row r="11" spans="3:3" ht="15" customHeight="1" x14ac:dyDescent="0.25">
      <c r="C11" s="143"/>
    </row>
    <row r="12" spans="3:3" ht="78" customHeight="1" x14ac:dyDescent="0.25">
      <c r="C12" s="143" t="s">
        <v>86</v>
      </c>
    </row>
    <row r="13" spans="3:3" ht="50.1" customHeight="1" x14ac:dyDescent="0.3">
      <c r="C13" s="141" t="s">
        <v>87</v>
      </c>
    </row>
    <row r="14" spans="3:3" ht="24" customHeight="1" x14ac:dyDescent="0.25">
      <c r="C14" s="142"/>
    </row>
    <row r="15" spans="3:3" ht="87.9" customHeight="1" x14ac:dyDescent="0.25">
      <c r="C15" s="143" t="s">
        <v>88</v>
      </c>
    </row>
    <row r="16" spans="3:3" ht="78" customHeight="1" x14ac:dyDescent="0.25">
      <c r="C16" s="177" t="s">
        <v>89</v>
      </c>
    </row>
    <row r="17" spans="3:4" ht="78" customHeight="1" x14ac:dyDescent="0.25">
      <c r="C17" s="177" t="s">
        <v>90</v>
      </c>
    </row>
    <row r="18" spans="3:4" ht="15" customHeight="1" x14ac:dyDescent="0.25">
      <c r="C18" s="178"/>
    </row>
    <row r="19" spans="3:4" ht="63" customHeight="1" x14ac:dyDescent="0.25">
      <c r="C19" s="177" t="s">
        <v>91</v>
      </c>
    </row>
    <row r="20" spans="3:4" ht="18" customHeight="1" x14ac:dyDescent="0.25">
      <c r="C20" s="143"/>
    </row>
    <row r="21" spans="3:4" ht="63.6" customHeight="1" x14ac:dyDescent="0.25">
      <c r="C21" s="177" t="s">
        <v>92</v>
      </c>
    </row>
    <row r="22" spans="3:4" ht="18" customHeight="1" x14ac:dyDescent="0.25">
      <c r="C22" s="144"/>
    </row>
    <row r="23" spans="3:4" ht="48" customHeight="1" x14ac:dyDescent="0.25">
      <c r="C23" s="179" t="s">
        <v>93</v>
      </c>
    </row>
    <row r="24" spans="3:4" ht="219.75" customHeight="1" x14ac:dyDescent="0.25">
      <c r="C24" s="180"/>
      <c r="D24" s="181"/>
    </row>
    <row r="25" spans="3:4" ht="102" customHeight="1" x14ac:dyDescent="0.25">
      <c r="C25" s="145" t="s">
        <v>94</v>
      </c>
    </row>
    <row r="26" spans="3:4" ht="90" customHeight="1" x14ac:dyDescent="0.25">
      <c r="C26" s="145" t="s">
        <v>95</v>
      </c>
    </row>
    <row r="27" spans="3:4" ht="122.1" customHeight="1" x14ac:dyDescent="0.25">
      <c r="C27" s="182" t="s">
        <v>96</v>
      </c>
    </row>
    <row r="28" spans="3:4" ht="30" customHeight="1" x14ac:dyDescent="0.25">
      <c r="C28" s="122" t="s">
        <v>97</v>
      </c>
    </row>
    <row r="29" spans="3:4" ht="15" customHeight="1" x14ac:dyDescent="0.25">
      <c r="C29" s="130"/>
    </row>
    <row r="30" spans="3:4" ht="68.099999999999994" customHeight="1" x14ac:dyDescent="0.25">
      <c r="C30" s="143" t="s">
        <v>98</v>
      </c>
    </row>
    <row r="31" spans="3:4" ht="30" customHeight="1" x14ac:dyDescent="0.25">
      <c r="C31" s="143"/>
    </row>
    <row r="32" spans="3:4" ht="30" customHeight="1" x14ac:dyDescent="0.25">
      <c r="C32" s="143"/>
    </row>
    <row r="33" spans="3:3" ht="30" customHeight="1" x14ac:dyDescent="0.25">
      <c r="C33" s="143"/>
    </row>
    <row r="34" spans="3:3" ht="30" customHeight="1" x14ac:dyDescent="0.25">
      <c r="C34" s="143"/>
    </row>
    <row r="35" spans="3:3" ht="30" customHeight="1" x14ac:dyDescent="0.25">
      <c r="C35" s="143"/>
    </row>
    <row r="36" spans="3:3" ht="30" customHeight="1" x14ac:dyDescent="0.25">
      <c r="C36" s="143"/>
    </row>
    <row r="37" spans="3:3" ht="30" customHeight="1" x14ac:dyDescent="0.25">
      <c r="C37" s="143"/>
    </row>
    <row r="38" spans="3:3" ht="30" customHeight="1" x14ac:dyDescent="0.25">
      <c r="C38" s="143"/>
    </row>
    <row r="39" spans="3:3" ht="30" customHeight="1" x14ac:dyDescent="0.25">
      <c r="C39" s="143"/>
    </row>
    <row r="40" spans="3:3" ht="30" customHeight="1" x14ac:dyDescent="0.25">
      <c r="C40" s="143"/>
    </row>
    <row r="41" spans="3:3" ht="30" customHeight="1" x14ac:dyDescent="0.25">
      <c r="C41" s="143"/>
    </row>
    <row r="42" spans="3:3" ht="30" customHeight="1" x14ac:dyDescent="0.25">
      <c r="C42" s="143"/>
    </row>
    <row r="43" spans="3:3" ht="30" customHeight="1" x14ac:dyDescent="0.25">
      <c r="C43" s="143"/>
    </row>
    <row r="44" spans="3:3" ht="30" customHeight="1" x14ac:dyDescent="0.25">
      <c r="C44" s="143"/>
    </row>
    <row r="45" spans="3:3" ht="30" customHeight="1" x14ac:dyDescent="0.25">
      <c r="C45" s="143"/>
    </row>
    <row r="46" spans="3:3" ht="30" customHeight="1" x14ac:dyDescent="0.25">
      <c r="C46" s="143"/>
    </row>
    <row r="47" spans="3:3" ht="30" customHeight="1" x14ac:dyDescent="0.25">
      <c r="C47" s="143"/>
    </row>
    <row r="48" spans="3:3" ht="9" customHeight="1" x14ac:dyDescent="0.25">
      <c r="C48" s="143"/>
    </row>
    <row r="49" spans="3:4" ht="35.1" customHeight="1" x14ac:dyDescent="0.25">
      <c r="C49" s="177" t="s">
        <v>99</v>
      </c>
    </row>
    <row r="50" spans="3:4" ht="19.5" customHeight="1" x14ac:dyDescent="0.25">
      <c r="C50" s="177"/>
    </row>
    <row r="51" spans="3:4" ht="35.1" customHeight="1" x14ac:dyDescent="0.25">
      <c r="C51" s="183" t="s">
        <v>100</v>
      </c>
    </row>
    <row r="52" spans="3:4" ht="123.75" customHeight="1" x14ac:dyDescent="0.25">
      <c r="C52" s="184" t="s">
        <v>101</v>
      </c>
    </row>
    <row r="53" spans="3:4" ht="30" customHeight="1" x14ac:dyDescent="0.25">
      <c r="C53" s="130" t="s">
        <v>102</v>
      </c>
    </row>
    <row r="54" spans="3:4" ht="24.75" customHeight="1" x14ac:dyDescent="0.3">
      <c r="C54" s="146"/>
    </row>
    <row r="55" spans="3:4" ht="20.100000000000001" customHeight="1" x14ac:dyDescent="0.3">
      <c r="C55" s="147" t="s">
        <v>103</v>
      </c>
    </row>
    <row r="56" spans="3:4" ht="15" x14ac:dyDescent="0.25">
      <c r="C56" s="148"/>
    </row>
    <row r="57" spans="3:4" ht="155.1" customHeight="1" x14ac:dyDescent="0.25">
      <c r="C57" s="184" t="s">
        <v>104</v>
      </c>
      <c r="D57" s="181"/>
    </row>
    <row r="58" spans="3:4" ht="18.899999999999999" customHeight="1" x14ac:dyDescent="0.25">
      <c r="C58" s="122" t="s">
        <v>105</v>
      </c>
      <c r="D58" s="185"/>
    </row>
    <row r="59" spans="3:4" ht="15" customHeight="1" x14ac:dyDescent="0.25">
      <c r="C59" s="185"/>
    </row>
    <row r="60" spans="3:4" ht="49.5" customHeight="1" x14ac:dyDescent="0.25">
      <c r="C60" s="185" t="s">
        <v>106</v>
      </c>
    </row>
    <row r="61" spans="3:4" ht="15" customHeight="1" x14ac:dyDescent="0.25">
      <c r="C61" s="186" t="s">
        <v>107</v>
      </c>
    </row>
    <row r="62" spans="3:4" ht="35.1" customHeight="1" x14ac:dyDescent="0.25">
      <c r="C62" s="149"/>
    </row>
    <row r="63" spans="3:4" ht="19.5" customHeight="1" x14ac:dyDescent="0.25">
      <c r="C63" s="142" t="s">
        <v>108</v>
      </c>
    </row>
    <row r="64" spans="3:4" ht="15" customHeight="1" x14ac:dyDescent="0.25">
      <c r="C64" s="122"/>
    </row>
    <row r="65" spans="3:3" ht="96.75" customHeight="1" x14ac:dyDescent="0.25">
      <c r="C65" s="115" t="s">
        <v>109</v>
      </c>
    </row>
    <row r="66" spans="3:3" ht="15" x14ac:dyDescent="0.25">
      <c r="C66" s="122"/>
    </row>
    <row r="67" spans="3:3" ht="15.75" customHeight="1" x14ac:dyDescent="0.25">
      <c r="C67" s="187" t="s">
        <v>110</v>
      </c>
    </row>
    <row r="68" spans="3:3" ht="35.1" customHeight="1" x14ac:dyDescent="0.25">
      <c r="C68" s="142"/>
    </row>
  </sheetData>
  <sheetProtection algorithmName="SHA-512" hashValue="TUEhcdNYH61jyvKEYrO/mVN0ou+QM/J2ObIQYzR/Lp7obcFCBEcBnVgzoSL+24AaSgwbY8DbA1T046Fb5NF3Yw==" saltValue="2IbD7gC2ziHyUC+tvp7tPw==" spinCount="100000" sheet="1" scenarios="1"/>
  <hyperlinks>
    <hyperlink ref="C67" r:id="rId1" display="http://www.ruffalonl.com/" xr:uid="{00000000-0004-0000-0200-000000000000}"/>
    <hyperlink ref="C28" r:id="rId2" xr:uid="{00000000-0004-0000-0200-000001000000}"/>
    <hyperlink ref="C53" r:id="rId3" xr:uid="{00000000-0004-0000-0200-000002000000}"/>
    <hyperlink ref="C61" r:id="rId4" xr:uid="{00000000-0004-0000-0200-000003000000}"/>
    <hyperlink ref="C58" r:id="rId5" xr:uid="{00000000-0004-0000-0200-000004000000}"/>
  </hyperlinks>
  <printOptions horizontalCentered="1"/>
  <pageMargins left="1" right="1" top="1" bottom="0.75" header="0.5" footer="0.5"/>
  <pageSetup scale="79" fitToHeight="7" orientation="portrait" useFirstPageNumber="1" r:id="rId6"/>
  <headerFooter alignWithMargins="0">
    <oddFooter>&amp;L&amp;11&amp;K000000CIC Key Indicators Tool: Part A&amp;C&amp;11 &amp;K0000002021&amp;R&amp;11&amp;K000000&amp;P</oddFooter>
  </headerFooter>
  <rowBreaks count="2" manualBreakCount="2">
    <brk id="26" min="2" max="2" man="1"/>
    <brk id="49" min="2" max="2" man="1"/>
  </rowBreaks>
  <drawing r:id="rId7"/>
  <legacyDrawing r:id="rId8"/>
  <oleObjects>
    <mc:AlternateContent xmlns:mc="http://schemas.openxmlformats.org/markup-compatibility/2006">
      <mc:Choice Requires="x14">
        <oleObject progId="Word.Document.8" shapeId="168961" r:id="rId9">
          <objectPr defaultSize="0" autoPict="0" r:id="rId10">
            <anchor moveWithCells="1" sizeWithCells="1">
              <from>
                <xdr:col>2</xdr:col>
                <xdr:colOff>510540</xdr:colOff>
                <xdr:row>23</xdr:row>
                <xdr:rowOff>220980</xdr:rowOff>
              </from>
              <to>
                <xdr:col>2</xdr:col>
                <xdr:colOff>7002780</xdr:colOff>
                <xdr:row>23</xdr:row>
                <xdr:rowOff>2773680</xdr:rowOff>
              </to>
            </anchor>
          </objectPr>
        </oleObject>
      </mc:Choice>
      <mc:Fallback>
        <oleObject progId="Word.Document.8" shapeId="168961" r:id="rId9"/>
      </mc:Fallback>
    </mc:AlternateContent>
    <mc:AlternateContent xmlns:mc="http://schemas.openxmlformats.org/markup-compatibility/2006">
      <mc:Choice Requires="x14">
        <oleObject progId="Word.Document.8" shapeId="168962" r:id="rId11">
          <objectPr defaultSize="0" r:id="rId12">
            <anchor moveWithCells="1" sizeWithCells="1">
              <from>
                <xdr:col>2</xdr:col>
                <xdr:colOff>91440</xdr:colOff>
                <xdr:row>30</xdr:row>
                <xdr:rowOff>106680</xdr:rowOff>
              </from>
              <to>
                <xdr:col>2</xdr:col>
                <xdr:colOff>6210300</xdr:colOff>
                <xdr:row>48</xdr:row>
                <xdr:rowOff>30480</xdr:rowOff>
              </to>
            </anchor>
          </objectPr>
        </oleObject>
      </mc:Choice>
      <mc:Fallback>
        <oleObject progId="Word.Document.8" shapeId="168962" r:id="rId11"/>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2">
    <pageSetUpPr fitToPage="1"/>
  </sheetPr>
  <dimension ref="A1:R78"/>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44" t="s">
        <v>323</v>
      </c>
      <c r="C2" s="344"/>
      <c r="D2" s="344"/>
      <c r="E2" s="344"/>
      <c r="F2" s="344"/>
      <c r="G2" s="344"/>
      <c r="H2" s="344"/>
      <c r="I2" s="344"/>
      <c r="J2" s="344"/>
      <c r="K2" s="344"/>
      <c r="L2" s="344"/>
      <c r="M2" s="344"/>
    </row>
    <row r="3" spans="1:13" ht="20.25" customHeight="1" x14ac:dyDescent="0.25"/>
    <row r="4" spans="1:13" s="8" customFormat="1" ht="50.1" customHeight="1" x14ac:dyDescent="0.25">
      <c r="C4" s="345" t="s">
        <v>324</v>
      </c>
      <c r="D4" s="345"/>
      <c r="E4" s="345"/>
      <c r="F4" s="345"/>
      <c r="G4" s="345"/>
      <c r="H4" s="345"/>
      <c r="I4" s="345"/>
      <c r="J4" s="345"/>
      <c r="K4" s="345"/>
      <c r="L4" s="345"/>
      <c r="M4" s="345"/>
    </row>
    <row r="5" spans="1:13" s="8" customFormat="1" ht="15" customHeight="1" x14ac:dyDescent="0.25">
      <c r="C5" s="162"/>
      <c r="D5" s="162"/>
      <c r="E5" s="162"/>
      <c r="F5" s="162"/>
      <c r="G5" s="162"/>
      <c r="H5" s="162"/>
      <c r="I5" s="162"/>
      <c r="J5" s="162"/>
      <c r="K5" s="162"/>
      <c r="L5" s="162"/>
      <c r="M5" s="162"/>
    </row>
    <row r="6" spans="1:13" s="8" customFormat="1" ht="27" customHeight="1" x14ac:dyDescent="0.25">
      <c r="C6" s="42"/>
      <c r="E6" s="43"/>
      <c r="F6" s="44" t="s">
        <v>124</v>
      </c>
      <c r="G6" s="44" t="s">
        <v>125</v>
      </c>
      <c r="H6" s="44" t="s">
        <v>126</v>
      </c>
      <c r="I6" s="44" t="s">
        <v>127</v>
      </c>
      <c r="J6" s="44" t="s">
        <v>128</v>
      </c>
      <c r="K6" s="164" t="s">
        <v>162</v>
      </c>
    </row>
    <row r="7" spans="1:13" s="8" customFormat="1" ht="15" customHeight="1" x14ac:dyDescent="0.25">
      <c r="C7" s="42"/>
      <c r="E7" s="45" t="s">
        <v>132</v>
      </c>
      <c r="F7" s="269">
        <v>13.78125</v>
      </c>
      <c r="G7" s="270">
        <v>13.0416666666667</v>
      </c>
      <c r="H7" s="270">
        <v>14.010309278350499</v>
      </c>
      <c r="I7" s="271">
        <v>13.6666666666667</v>
      </c>
      <c r="J7" s="272">
        <v>14.0490196078431</v>
      </c>
      <c r="K7" s="71">
        <f>IF(ISERROR((J7-F7)/ABS(F7)),"NA", IF(((J7-F7)/ABS(F7))=-1, "NA", (J7-F7)/ABS(F7)))</f>
        <v>1.9429994219907466E-2</v>
      </c>
      <c r="L7" s="100" t="s">
        <v>203</v>
      </c>
      <c r="M7" s="226" t="s">
        <v>204</v>
      </c>
    </row>
    <row r="8" spans="1:13" ht="20.25" customHeight="1" x14ac:dyDescent="0.25">
      <c r="C8" s="8"/>
      <c r="K8" s="8"/>
      <c r="L8" s="8"/>
    </row>
    <row r="9" spans="1:13" s="8" customFormat="1" ht="20.25" customHeight="1" x14ac:dyDescent="0.25">
      <c r="C9" s="350" t="s">
        <v>325</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44" t="str">
        <f>F6</f>
        <v>Fall 2015</v>
      </c>
      <c r="G35" s="44" t="str">
        <f>G6</f>
        <v>Fall 2016</v>
      </c>
      <c r="H35" s="44" t="str">
        <f>H6</f>
        <v>Fall 2017</v>
      </c>
      <c r="I35" s="44" t="str">
        <f>I6</f>
        <v>Fall 2018</v>
      </c>
      <c r="J35" s="44" t="str">
        <f>J6</f>
        <v>Fall 2019</v>
      </c>
      <c r="K35" s="164" t="s">
        <v>162</v>
      </c>
    </row>
    <row r="36" spans="3:11" ht="12" customHeight="1" x14ac:dyDescent="0.25">
      <c r="E36" s="50" t="s">
        <v>206</v>
      </c>
      <c r="F36" s="273">
        <v>13.490909090909099</v>
      </c>
      <c r="G36" s="274">
        <v>13.605882352941199</v>
      </c>
      <c r="H36" s="274">
        <v>13.6491228070175</v>
      </c>
      <c r="I36" s="274">
        <v>13.6212121212121</v>
      </c>
      <c r="J36" s="274">
        <v>13.3019480519481</v>
      </c>
      <c r="K36" s="72">
        <f t="shared" ref="K36:K41" si="0">((J36-F36)/ABS(F36))</f>
        <v>-1.4006546014629284E-2</v>
      </c>
    </row>
    <row r="37" spans="3:11" ht="12" customHeight="1" x14ac:dyDescent="0.25">
      <c r="E37" s="50" t="s">
        <v>207</v>
      </c>
      <c r="F37" s="276">
        <v>12.9274971475988</v>
      </c>
      <c r="G37" s="277">
        <v>12.8936816992458</v>
      </c>
      <c r="H37" s="277">
        <v>12.6040599385246</v>
      </c>
      <c r="I37" s="277">
        <v>12.7660316861562</v>
      </c>
      <c r="J37" s="277">
        <v>12.268395263372799</v>
      </c>
      <c r="K37" s="73">
        <f t="shared" si="0"/>
        <v>-5.0984492721270841E-2</v>
      </c>
    </row>
    <row r="38" spans="3:11" ht="12" customHeight="1" x14ac:dyDescent="0.25">
      <c r="E38" s="50" t="s">
        <v>208</v>
      </c>
      <c r="F38" s="276">
        <v>12.578567091681851</v>
      </c>
      <c r="G38" s="277">
        <v>13.005173992673999</v>
      </c>
      <c r="H38" s="277">
        <v>12.53379953379955</v>
      </c>
      <c r="I38" s="277">
        <v>12.6053391053391</v>
      </c>
      <c r="J38" s="277">
        <v>12.81335910652925</v>
      </c>
      <c r="K38" s="73">
        <f t="shared" si="0"/>
        <v>1.8666038280518091E-2</v>
      </c>
    </row>
    <row r="39" spans="3:11" ht="12" customHeight="1" x14ac:dyDescent="0.25">
      <c r="E39" s="50" t="s">
        <v>242</v>
      </c>
      <c r="F39" s="276">
        <v>10.670103092783499</v>
      </c>
      <c r="G39" s="277">
        <v>10.6974358974359</v>
      </c>
      <c r="H39" s="277">
        <v>10.4267515923567</v>
      </c>
      <c r="I39" s="277">
        <v>10.471264367816101</v>
      </c>
      <c r="J39" s="277">
        <v>10.2919708029197</v>
      </c>
      <c r="K39" s="73">
        <f t="shared" si="0"/>
        <v>-3.543848513699379E-2</v>
      </c>
    </row>
    <row r="40" spans="3:11" ht="12" customHeight="1" x14ac:dyDescent="0.25">
      <c r="E40" s="50" t="s">
        <v>210</v>
      </c>
      <c r="F40" s="276">
        <v>13.47958333333335</v>
      </c>
      <c r="G40" s="277">
        <v>13.36495031616985</v>
      </c>
      <c r="H40" s="277">
        <v>13.4161624310878</v>
      </c>
      <c r="I40" s="277">
        <v>13.226408912188699</v>
      </c>
      <c r="J40" s="277">
        <v>12.930565010211</v>
      </c>
      <c r="K40" s="73">
        <f t="shared" si="0"/>
        <v>-4.072962120162095E-2</v>
      </c>
    </row>
    <row r="41" spans="3:11" ht="12" customHeight="1" x14ac:dyDescent="0.25">
      <c r="E41" s="50" t="s">
        <v>170</v>
      </c>
      <c r="F41" s="279">
        <v>12.6325210456358</v>
      </c>
      <c r="G41" s="280">
        <v>12.598871403592451</v>
      </c>
      <c r="H41" s="280">
        <v>12.375</v>
      </c>
      <c r="I41" s="280">
        <v>12.26778711484595</v>
      </c>
      <c r="J41" s="281">
        <v>12.136713422949551</v>
      </c>
      <c r="K41" s="73">
        <f t="shared" si="0"/>
        <v>-3.9248509533062428E-2</v>
      </c>
    </row>
    <row r="42" spans="3:11" s="59" customFormat="1" ht="12" customHeight="1" x14ac:dyDescent="0.25">
      <c r="E42" s="45" t="s">
        <v>132</v>
      </c>
      <c r="F42" s="269">
        <v>13.78125</v>
      </c>
      <c r="G42" s="270">
        <v>13.0416666666667</v>
      </c>
      <c r="H42" s="270">
        <v>14.010309278350499</v>
      </c>
      <c r="I42" s="271">
        <v>13.6666666666667</v>
      </c>
      <c r="J42" s="272">
        <v>14.0490196078431</v>
      </c>
      <c r="K42" s="71">
        <f>IF(ISERROR((J42-F42)/ABS(F42)),"NA", IF(((J42-F42)/ABS(F42))=-1, "NA", (J42-F42)/ABS(F42)))</f>
        <v>1.9429994219907466E-2</v>
      </c>
    </row>
    <row r="43" spans="3:11" s="59" customFormat="1" ht="12" hidden="1" customHeight="1" x14ac:dyDescent="0.25">
      <c r="E43" s="58"/>
      <c r="F43" s="229"/>
      <c r="G43" s="229"/>
      <c r="H43" s="229"/>
      <c r="I43" s="229"/>
      <c r="J43" s="229"/>
      <c r="K43" s="68"/>
    </row>
    <row r="44" spans="3:11" s="59" customFormat="1" ht="28.5" customHeight="1" x14ac:dyDescent="0.25">
      <c r="E44" s="60"/>
      <c r="F44" s="85"/>
      <c r="G44" s="85"/>
      <c r="H44" s="85"/>
      <c r="I44" s="85"/>
      <c r="J44" s="85"/>
      <c r="K44" s="230"/>
    </row>
    <row r="45" spans="3:11" s="8" customFormat="1" ht="15" customHeight="1" x14ac:dyDescent="0.3">
      <c r="C45" s="51" t="s">
        <v>211</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43" customFormat="1" ht="27" customHeight="1" x14ac:dyDescent="0.25">
      <c r="F71" s="105" t="str">
        <f>F6</f>
        <v>Fall 2015</v>
      </c>
      <c r="G71" s="105" t="str">
        <f>G6</f>
        <v>Fall 2016</v>
      </c>
      <c r="H71" s="105" t="str">
        <f>H6</f>
        <v>Fall 2017</v>
      </c>
      <c r="I71" s="105" t="str">
        <f>I6</f>
        <v>Fall 2018</v>
      </c>
      <c r="J71" s="105" t="str">
        <f>J6</f>
        <v>Fall 2019</v>
      </c>
      <c r="K71" s="164" t="s">
        <v>162</v>
      </c>
    </row>
    <row r="72" spans="5:11" x14ac:dyDescent="0.25">
      <c r="E72" s="50" t="s">
        <v>212</v>
      </c>
      <c r="F72" s="273">
        <v>13.96376357560565</v>
      </c>
      <c r="G72" s="274">
        <v>14.218474763989249</v>
      </c>
      <c r="H72" s="274">
        <v>14.37531055900625</v>
      </c>
      <c r="I72" s="274">
        <v>14.485742939231301</v>
      </c>
      <c r="J72" s="274">
        <v>14.536835522201351</v>
      </c>
      <c r="K72" s="72">
        <f t="shared" ref="K72:K77" si="1">((J72-F72)/ABS(F72))</f>
        <v>4.1039934792138896E-2</v>
      </c>
    </row>
    <row r="73" spans="5:11" x14ac:dyDescent="0.25">
      <c r="E73" s="50" t="s">
        <v>213</v>
      </c>
      <c r="F73" s="276">
        <v>12.657962109574999</v>
      </c>
      <c r="G73" s="277">
        <v>12.80074786324785</v>
      </c>
      <c r="H73" s="277">
        <v>11.174093879976201</v>
      </c>
      <c r="I73" s="277">
        <v>12.2448818897638</v>
      </c>
      <c r="J73" s="277">
        <v>11.664200971984</v>
      </c>
      <c r="K73" s="73">
        <f t="shared" si="1"/>
        <v>-7.850877803143981E-2</v>
      </c>
    </row>
    <row r="74" spans="5:11" x14ac:dyDescent="0.25">
      <c r="E74" s="50" t="s">
        <v>214</v>
      </c>
      <c r="F74" s="276">
        <v>12.4320987654321</v>
      </c>
      <c r="G74" s="277">
        <v>11.8048780487805</v>
      </c>
      <c r="H74" s="277">
        <v>12.3870967741935</v>
      </c>
      <c r="I74" s="277">
        <v>12.587301587301599</v>
      </c>
      <c r="J74" s="277">
        <v>12.384615384615399</v>
      </c>
      <c r="K74" s="73">
        <f t="shared" si="1"/>
        <v>-3.8194179207077907E-3</v>
      </c>
    </row>
    <row r="75" spans="5:11" x14ac:dyDescent="0.25">
      <c r="E75" s="50" t="s">
        <v>215</v>
      </c>
      <c r="F75" s="276">
        <v>10.0681423611111</v>
      </c>
      <c r="G75" s="277">
        <v>10.722702104097451</v>
      </c>
      <c r="H75" s="277">
        <v>10.149780825791854</v>
      </c>
      <c r="I75" s="277">
        <v>10.547670103092784</v>
      </c>
      <c r="J75" s="277">
        <v>11.689368206521749</v>
      </c>
      <c r="K75" s="73">
        <f t="shared" si="1"/>
        <v>0.16102531999078068</v>
      </c>
    </row>
    <row r="76" spans="5:11" x14ac:dyDescent="0.25">
      <c r="E76" s="50" t="s">
        <v>216</v>
      </c>
      <c r="F76" s="276">
        <v>13.78125</v>
      </c>
      <c r="G76" s="277">
        <v>13.420454545454501</v>
      </c>
      <c r="H76" s="277">
        <v>13.92</v>
      </c>
      <c r="I76" s="277">
        <v>13.5866666666667</v>
      </c>
      <c r="J76" s="277">
        <v>13.026315789473699</v>
      </c>
      <c r="K76" s="73">
        <f t="shared" si="1"/>
        <v>-5.4779806659504819E-2</v>
      </c>
    </row>
    <row r="77" spans="5:11" x14ac:dyDescent="0.25">
      <c r="E77" s="50" t="s">
        <v>170</v>
      </c>
      <c r="F77" s="279">
        <v>12.6325210456358</v>
      </c>
      <c r="G77" s="280">
        <v>12.598871403592451</v>
      </c>
      <c r="H77" s="280">
        <v>12.375</v>
      </c>
      <c r="I77" s="280">
        <v>12.26778711484595</v>
      </c>
      <c r="J77" s="281">
        <v>12.136713422949551</v>
      </c>
      <c r="K77" s="73">
        <f t="shared" si="1"/>
        <v>-3.9248509533062428E-2</v>
      </c>
    </row>
    <row r="78" spans="5:11" x14ac:dyDescent="0.25">
      <c r="E78" s="45" t="s">
        <v>132</v>
      </c>
      <c r="F78" s="269">
        <v>13.78125</v>
      </c>
      <c r="G78" s="270">
        <v>13.0416666666667</v>
      </c>
      <c r="H78" s="270">
        <v>14.010309278350499</v>
      </c>
      <c r="I78" s="271">
        <v>13.6666666666667</v>
      </c>
      <c r="J78" s="272">
        <v>14.0490196078431</v>
      </c>
      <c r="K78" s="71">
        <f>IF(ISERROR((J78-F78)/ABS(F78)),"NA", IF(((J78-F78)/ABS(F78))=-1, "NA", (J78-F78)/ABS(F78)))</f>
        <v>1.9429994219907466E-2</v>
      </c>
    </row>
  </sheetData>
  <sheetProtection algorithmName="SHA-512" hashValue="Sjj7dDzMxXtFz9BlLN8DbDva6fj1+ffFk0QeZIroryF5g6Ubm+Hbw7mhRmmEKTKurbPqxb897SmMsMZYXOKHbQ==" saltValue="q2qeFyLiU008CbKP/cRahg==" spinCount="100000" sheet="1" scenarios="1"/>
  <mergeCells count="3">
    <mergeCell ref="C9:M9"/>
    <mergeCell ref="B2:M2"/>
    <mergeCell ref="C4:M4"/>
  </mergeCells>
  <phoneticPr fontId="0" type="noConversion"/>
  <printOptions horizontalCentered="1"/>
  <pageMargins left="0.75" right="0.75" top="0.5" bottom="1" header="0.5" footer="0.5"/>
  <pageSetup scale="64" firstPageNumber="3" orientation="portrait" r:id="rId1"/>
  <headerFooter alignWithMargins="0">
    <oddFooter>&amp;L&amp;12&amp;K000000CIC Key Indicators Tool: Part A&amp;C&amp;12 &amp;K0000002021&amp;R&amp;12&amp;K000000&amp;P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9">
    <pageSetUpPr autoPageBreaks="0" fitToPage="1"/>
  </sheetPr>
  <dimension ref="A1:S75"/>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6.6640625" style="11" customWidth="1"/>
    <col min="15" max="19" width="8.44140625" style="11" customWidth="1"/>
    <col min="20" max="20" width="13.109375" style="11" customWidth="1"/>
    <col min="21" max="16384" width="8.88671875" style="11"/>
  </cols>
  <sheetData>
    <row r="1" spans="1:19" ht="18.75" customHeight="1" x14ac:dyDescent="0.25">
      <c r="A1" s="114"/>
    </row>
    <row r="2" spans="1:19" s="41" customFormat="1" ht="22.5" customHeight="1" x14ac:dyDescent="0.4">
      <c r="B2" s="351" t="s">
        <v>326</v>
      </c>
      <c r="C2" s="351"/>
      <c r="D2" s="351"/>
      <c r="E2" s="351"/>
      <c r="F2" s="351"/>
      <c r="G2" s="351"/>
      <c r="H2" s="351"/>
      <c r="I2" s="351"/>
      <c r="J2" s="351"/>
      <c r="K2" s="351"/>
      <c r="L2" s="351"/>
      <c r="M2" s="351"/>
      <c r="N2" s="69"/>
    </row>
    <row r="3" spans="1:19" ht="20.25" customHeight="1" x14ac:dyDescent="0.25"/>
    <row r="4" spans="1:19" s="8" customFormat="1" ht="36" customHeight="1" x14ac:dyDescent="0.3">
      <c r="C4" s="345" t="s">
        <v>327</v>
      </c>
      <c r="D4" s="345"/>
      <c r="E4" s="345"/>
      <c r="F4" s="345"/>
      <c r="G4" s="345"/>
      <c r="H4" s="345"/>
      <c r="I4" s="345"/>
      <c r="J4" s="345"/>
      <c r="K4" s="345"/>
      <c r="L4" s="345"/>
      <c r="M4" s="345"/>
      <c r="N4" s="1"/>
    </row>
    <row r="5" spans="1:19" s="8" customFormat="1" ht="15" customHeight="1" x14ac:dyDescent="0.3">
      <c r="C5" s="163"/>
      <c r="D5" s="163"/>
      <c r="E5" s="163"/>
      <c r="F5" s="163"/>
      <c r="G5" s="163"/>
      <c r="H5" s="163"/>
      <c r="I5" s="163"/>
      <c r="J5" s="163"/>
      <c r="K5" s="163"/>
      <c r="L5" s="163"/>
      <c r="M5" s="163"/>
    </row>
    <row r="6" spans="1:19" s="8" customFormat="1" ht="15" customHeight="1" x14ac:dyDescent="0.25">
      <c r="C6" s="42"/>
      <c r="D6" s="43"/>
      <c r="E6" s="43"/>
      <c r="F6" s="44" t="s">
        <v>124</v>
      </c>
      <c r="G6" s="44" t="s">
        <v>125</v>
      </c>
      <c r="H6" s="44" t="s">
        <v>126</v>
      </c>
      <c r="I6" s="44" t="s">
        <v>127</v>
      </c>
      <c r="J6" s="44" t="s">
        <v>128</v>
      </c>
      <c r="K6" s="11"/>
    </row>
    <row r="7" spans="1:19" s="8" customFormat="1" ht="15" customHeight="1" x14ac:dyDescent="0.25">
      <c r="C7" s="42"/>
      <c r="D7" s="11"/>
      <c r="E7" s="45" t="s">
        <v>132</v>
      </c>
      <c r="F7" s="3">
        <v>0.15625</v>
      </c>
      <c r="G7" s="4">
        <v>0.149305555555556</v>
      </c>
      <c r="H7" s="4">
        <v>0.15463917525773199</v>
      </c>
      <c r="I7" s="101">
        <v>0.15686274509803899</v>
      </c>
      <c r="J7" s="5">
        <v>0.16339869281045799</v>
      </c>
      <c r="K7" s="11"/>
    </row>
    <row r="8" spans="1:19" s="8" customFormat="1" ht="20.25" customHeight="1" x14ac:dyDescent="0.25">
      <c r="D8" s="78"/>
      <c r="P8" s="47"/>
      <c r="R8" s="47"/>
      <c r="S8" s="47"/>
    </row>
    <row r="9" spans="1:19" ht="20.25" customHeight="1" x14ac:dyDescent="0.3">
      <c r="C9" s="350" t="s">
        <v>328</v>
      </c>
      <c r="D9" s="350"/>
      <c r="E9" s="350"/>
      <c r="F9" s="350"/>
      <c r="G9" s="350"/>
      <c r="H9" s="350"/>
      <c r="I9" s="350"/>
      <c r="J9" s="350"/>
      <c r="K9" s="350"/>
      <c r="L9" s="350"/>
      <c r="M9" s="350"/>
      <c r="N9" s="1"/>
    </row>
    <row r="10" spans="1:19" ht="15" customHeight="1" x14ac:dyDescent="0.25">
      <c r="C10" s="42"/>
    </row>
    <row r="11" spans="1:19" x14ac:dyDescent="0.25">
      <c r="M11" s="48"/>
      <c r="N11" s="48"/>
      <c r="O11" s="48"/>
      <c r="P11" s="48"/>
      <c r="Q11" s="48"/>
      <c r="R11" s="49"/>
    </row>
    <row r="12" spans="1:19" x14ac:dyDescent="0.25">
      <c r="M12" s="48"/>
      <c r="N12" s="48"/>
      <c r="O12" s="48"/>
      <c r="P12" s="48"/>
      <c r="Q12" s="48"/>
    </row>
    <row r="13" spans="1:19" x14ac:dyDescent="0.25">
      <c r="M13" s="48"/>
      <c r="N13" s="48"/>
      <c r="O13" s="48"/>
      <c r="P13" s="48"/>
      <c r="Q13" s="48"/>
      <c r="R13" s="48"/>
    </row>
    <row r="14" spans="1:19" x14ac:dyDescent="0.25">
      <c r="N14" s="49"/>
      <c r="P14" s="49"/>
      <c r="Q14" s="49"/>
      <c r="R14" s="49"/>
    </row>
    <row r="17" spans="14:18" x14ac:dyDescent="0.25">
      <c r="N17" s="49"/>
      <c r="O17" s="49"/>
      <c r="P17" s="49"/>
      <c r="Q17" s="49"/>
      <c r="R17" s="49"/>
    </row>
    <row r="20" spans="14:18" x14ac:dyDescent="0.25">
      <c r="N20" s="49"/>
      <c r="O20" s="49"/>
      <c r="P20" s="49"/>
      <c r="Q20" s="49"/>
      <c r="R20" s="49"/>
    </row>
    <row r="22" spans="14:18" ht="13.5" customHeight="1" x14ac:dyDescent="0.25"/>
    <row r="23" spans="14:18" ht="13.5" customHeight="1" x14ac:dyDescent="0.25">
      <c r="O23" s="49"/>
      <c r="P23" s="49"/>
      <c r="Q23" s="49"/>
      <c r="R23" s="49"/>
    </row>
    <row r="26" spans="14:18" x14ac:dyDescent="0.25">
      <c r="O26" s="49"/>
      <c r="P26" s="49"/>
      <c r="Q26" s="49"/>
      <c r="R26" s="49"/>
    </row>
    <row r="29" spans="14:18" x14ac:dyDescent="0.25">
      <c r="O29" s="49"/>
      <c r="P29" s="49"/>
      <c r="Q29" s="49"/>
      <c r="R29" s="49"/>
    </row>
    <row r="32" spans="14:18" x14ac:dyDescent="0.25">
      <c r="N32" s="49"/>
      <c r="O32" s="49"/>
      <c r="Q32" s="49"/>
      <c r="R32" s="49"/>
    </row>
    <row r="35" spans="3:14" s="43" customFormat="1" ht="15" customHeight="1" x14ac:dyDescent="0.25">
      <c r="F35" s="65" t="str">
        <f>F6</f>
        <v>Fall 2015</v>
      </c>
      <c r="G35" s="44" t="str">
        <f>G6</f>
        <v>Fall 2016</v>
      </c>
      <c r="H35" s="44" t="str">
        <f>H6</f>
        <v>Fall 2017</v>
      </c>
      <c r="I35" s="44" t="str">
        <f>I6</f>
        <v>Fall 2018</v>
      </c>
      <c r="J35" s="44" t="str">
        <f>J6</f>
        <v>Fall 2019</v>
      </c>
      <c r="K35" s="11"/>
    </row>
    <row r="36" spans="3:14" ht="12.75" customHeight="1" x14ac:dyDescent="0.25">
      <c r="E36" s="50" t="s">
        <v>284</v>
      </c>
      <c r="F36" s="235">
        <v>0.336585365853659</v>
      </c>
      <c r="G36" s="236">
        <v>0.29395218002812901</v>
      </c>
      <c r="H36" s="236">
        <v>0.32653061224489799</v>
      </c>
      <c r="I36" s="236">
        <v>0.30977620730270899</v>
      </c>
      <c r="J36" s="237">
        <v>0.31124106562703102</v>
      </c>
    </row>
    <row r="37" spans="3:14" ht="12.75" customHeight="1" x14ac:dyDescent="0.25">
      <c r="E37" s="50" t="s">
        <v>285</v>
      </c>
      <c r="F37" s="238">
        <v>0.305084745762712</v>
      </c>
      <c r="G37" s="239">
        <v>0.31067044381491998</v>
      </c>
      <c r="H37" s="239">
        <v>0.29530201342281898</v>
      </c>
      <c r="I37" s="239">
        <v>0.310126582278481</v>
      </c>
      <c r="J37" s="240">
        <v>0.31531531531531498</v>
      </c>
    </row>
    <row r="38" spans="3:14" ht="12.75" customHeight="1" x14ac:dyDescent="0.25">
      <c r="E38" s="50" t="s">
        <v>301</v>
      </c>
      <c r="F38" s="238">
        <v>0.24451857194374349</v>
      </c>
      <c r="G38" s="239">
        <v>0.23576774472454148</v>
      </c>
      <c r="H38" s="239">
        <v>0.24476104326850551</v>
      </c>
      <c r="I38" s="239">
        <v>0.24825461023640999</v>
      </c>
      <c r="J38" s="240">
        <v>0.2369141889536335</v>
      </c>
    </row>
    <row r="39" spans="3:14" ht="12.75" customHeight="1" x14ac:dyDescent="0.25">
      <c r="E39" s="50" t="s">
        <v>167</v>
      </c>
      <c r="F39" s="238">
        <v>0.24980620155038752</v>
      </c>
      <c r="G39" s="239">
        <v>0.25334782522086452</v>
      </c>
      <c r="H39" s="239">
        <v>0.26240482642921703</v>
      </c>
      <c r="I39" s="239">
        <v>0.244183081532479</v>
      </c>
      <c r="J39" s="240">
        <v>0.26086521415908948</v>
      </c>
    </row>
    <row r="40" spans="3:14" ht="12.75" customHeight="1" x14ac:dyDescent="0.25">
      <c r="E40" s="50" t="s">
        <v>329</v>
      </c>
      <c r="F40" s="238">
        <v>0.17414372336938699</v>
      </c>
      <c r="G40" s="239">
        <v>0.16666666666666699</v>
      </c>
      <c r="H40" s="239">
        <v>0.1749738356881215</v>
      </c>
      <c r="I40" s="239">
        <v>0.18159392789373802</v>
      </c>
      <c r="J40" s="240">
        <v>0.17928571428571449</v>
      </c>
    </row>
    <row r="41" spans="3:14" ht="12.75" customHeight="1" x14ac:dyDescent="0.25">
      <c r="E41" s="50" t="s">
        <v>330</v>
      </c>
      <c r="F41" s="238">
        <v>0.21929824561403499</v>
      </c>
      <c r="G41" s="239">
        <v>0.25816993464052301</v>
      </c>
      <c r="H41" s="239">
        <v>0.25581395348837199</v>
      </c>
      <c r="I41" s="239">
        <v>0.249343832020997</v>
      </c>
      <c r="J41" s="240">
        <v>0.25555555555555598</v>
      </c>
    </row>
    <row r="42" spans="3:14" ht="12.75" customHeight="1" x14ac:dyDescent="0.25">
      <c r="E42" s="50" t="s">
        <v>170</v>
      </c>
      <c r="F42" s="241">
        <v>0.229437229437229</v>
      </c>
      <c r="G42" s="242">
        <v>0.230769230769231</v>
      </c>
      <c r="H42" s="242">
        <v>0.238095238095238</v>
      </c>
      <c r="I42" s="242">
        <v>0.237569060773481</v>
      </c>
      <c r="J42" s="243">
        <v>0.238751147842057</v>
      </c>
    </row>
    <row r="43" spans="3:14" ht="20.25" customHeight="1" x14ac:dyDescent="0.25"/>
    <row r="44" spans="3:14" ht="30" customHeight="1" x14ac:dyDescent="0.3">
      <c r="C44" s="343" t="s">
        <v>331</v>
      </c>
      <c r="D44" s="343"/>
      <c r="E44" s="343"/>
      <c r="F44" s="343"/>
      <c r="G44" s="343"/>
      <c r="H44" s="343"/>
      <c r="I44" s="343"/>
      <c r="J44" s="343"/>
      <c r="K44" s="343"/>
      <c r="L44" s="343"/>
      <c r="M44" s="343"/>
      <c r="N44" s="1"/>
    </row>
    <row r="45" spans="3:14" ht="13.8" x14ac:dyDescent="0.25">
      <c r="C45" s="42"/>
    </row>
    <row r="54" spans="14:18" x14ac:dyDescent="0.25">
      <c r="N54" s="218"/>
      <c r="O54" s="218"/>
      <c r="P54" s="218"/>
      <c r="Q54" s="218"/>
      <c r="R54" s="218"/>
    </row>
    <row r="70" spans="4:12" ht="15" customHeight="1" x14ac:dyDescent="0.25">
      <c r="D70" s="43"/>
      <c r="E70" s="43"/>
      <c r="F70" s="44" t="str">
        <f>F6</f>
        <v>Fall 2015</v>
      </c>
      <c r="G70" s="44" t="str">
        <f>G6</f>
        <v>Fall 2016</v>
      </c>
      <c r="H70" s="44" t="str">
        <f>H6</f>
        <v>Fall 2017</v>
      </c>
      <c r="I70" s="44" t="str">
        <f>I6</f>
        <v>Fall 2018</v>
      </c>
      <c r="J70" s="44" t="str">
        <f>J6</f>
        <v>Fall 2019</v>
      </c>
      <c r="L70" s="43"/>
    </row>
    <row r="71" spans="4:12" x14ac:dyDescent="0.25">
      <c r="E71" s="50" t="s">
        <v>172</v>
      </c>
      <c r="F71" s="235">
        <v>0.44293125810635497</v>
      </c>
      <c r="G71" s="236">
        <v>0.46264367816092</v>
      </c>
      <c r="H71" s="236">
        <v>0.47023809523809501</v>
      </c>
      <c r="I71" s="236">
        <v>0.40264026402640302</v>
      </c>
      <c r="J71" s="237">
        <v>0.405797101449275</v>
      </c>
    </row>
    <row r="72" spans="4:12" x14ac:dyDescent="0.25">
      <c r="E72" s="50" t="s">
        <v>173</v>
      </c>
      <c r="F72" s="238">
        <v>0.21929824561403499</v>
      </c>
      <c r="G72" s="239">
        <v>0.25816993464052301</v>
      </c>
      <c r="H72" s="239">
        <v>0.25581395348837199</v>
      </c>
      <c r="I72" s="239">
        <v>0.249343832020997</v>
      </c>
      <c r="J72" s="240">
        <v>0.25555555555555598</v>
      </c>
    </row>
    <row r="73" spans="4:12" x14ac:dyDescent="0.25">
      <c r="E73" s="50" t="s">
        <v>174</v>
      </c>
      <c r="F73" s="238">
        <v>0.15972222222222199</v>
      </c>
      <c r="G73" s="239">
        <v>0.15887850467289699</v>
      </c>
      <c r="H73" s="239">
        <v>0.16358024691358</v>
      </c>
      <c r="I73" s="239">
        <v>0.168604651162791</v>
      </c>
      <c r="J73" s="240">
        <v>0.16763005780346801</v>
      </c>
    </row>
    <row r="74" spans="4:12" x14ac:dyDescent="0.25">
      <c r="E74" s="50" t="s">
        <v>170</v>
      </c>
      <c r="F74" s="241">
        <v>0.229437229437229</v>
      </c>
      <c r="G74" s="242">
        <v>0.230769230769231</v>
      </c>
      <c r="H74" s="242">
        <v>0.238095238095238</v>
      </c>
      <c r="I74" s="242">
        <v>0.237569060773481</v>
      </c>
      <c r="J74" s="243">
        <v>0.238751147842057</v>
      </c>
    </row>
    <row r="75" spans="4:12" s="52" customFormat="1" x14ac:dyDescent="0.25">
      <c r="E75" s="45" t="s">
        <v>132</v>
      </c>
      <c r="F75" s="3">
        <v>0.15625</v>
      </c>
      <c r="G75" s="4">
        <v>0.149305555555556</v>
      </c>
      <c r="H75" s="4">
        <v>0.15463917525773199</v>
      </c>
      <c r="I75" s="101">
        <v>0.15686274509803899</v>
      </c>
      <c r="J75" s="5">
        <v>0.16339869281045799</v>
      </c>
      <c r="K75" s="11"/>
    </row>
  </sheetData>
  <sheetProtection algorithmName="SHA-512" hashValue="KYJvz01TIc3ax4oL4nozBq8UHEz1f0BSvrAyxESiwAtexyy+O+sKIqoTqghAmFkimIqCcP9fNB822MmCFO419w==" saltValue="X9DsHVMJcbPOzLRrEiJZoA==" spinCount="100000" sheet="1" scenarios="1"/>
  <mergeCells count="4">
    <mergeCell ref="C44:M44"/>
    <mergeCell ref="C4:M4"/>
    <mergeCell ref="B2:M2"/>
    <mergeCell ref="C9:M9"/>
  </mergeCells>
  <phoneticPr fontId="0" type="noConversion"/>
  <printOptions horizontalCentered="1"/>
  <pageMargins left="0.75" right="0.75" top="0.5" bottom="1" header="0.5" footer="0.5"/>
  <pageSetup orientation="portrait" r:id="rId1"/>
  <headerFooter alignWithMargins="0">
    <oddFooter>&amp;L&amp;12&amp;K000000CIC Key Indicators Tool: Part A&amp;C&amp;12 &amp;K0000002021&amp;R&amp;12&amp;K000000&amp;P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0">
    <pageSetUpPr fitToPage="1"/>
  </sheetPr>
  <dimension ref="A1:R82"/>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7.44140625" style="11" customWidth="1"/>
    <col min="15" max="19" width="8.44140625" style="11" customWidth="1"/>
    <col min="20" max="20" width="13.109375" style="11" customWidth="1"/>
    <col min="21" max="16384" width="8.88671875" style="11"/>
  </cols>
  <sheetData>
    <row r="1" spans="1:13" ht="18.75" customHeight="1" x14ac:dyDescent="0.25">
      <c r="A1" s="114"/>
    </row>
    <row r="2" spans="1:13" s="53" customFormat="1" ht="23.25" customHeight="1" x14ac:dyDescent="0.4">
      <c r="B2" s="351" t="s">
        <v>332</v>
      </c>
      <c r="C2" s="351"/>
      <c r="D2" s="351"/>
      <c r="E2" s="351"/>
      <c r="F2" s="351"/>
      <c r="G2" s="351"/>
      <c r="H2" s="351"/>
      <c r="I2" s="351"/>
      <c r="J2" s="351"/>
      <c r="K2" s="351"/>
      <c r="L2" s="351"/>
      <c r="M2" s="351"/>
    </row>
    <row r="3" spans="1:13" ht="20.25" customHeight="1" x14ac:dyDescent="0.25"/>
    <row r="4" spans="1:13" s="8" customFormat="1" ht="36" customHeight="1" x14ac:dyDescent="0.25">
      <c r="C4" s="345" t="s">
        <v>333</v>
      </c>
      <c r="D4" s="345"/>
      <c r="E4" s="345"/>
      <c r="F4" s="345"/>
      <c r="G4" s="345"/>
      <c r="H4" s="345"/>
      <c r="I4" s="345"/>
      <c r="J4" s="345"/>
      <c r="K4" s="345"/>
      <c r="L4" s="345"/>
      <c r="M4" s="162"/>
    </row>
    <row r="5" spans="1:13" s="8" customFormat="1" ht="15" customHeight="1" x14ac:dyDescent="0.25">
      <c r="C5" s="42"/>
      <c r="L5" s="346" t="s">
        <v>177</v>
      </c>
      <c r="M5" s="346"/>
    </row>
    <row r="6" spans="1:13" s="8" customFormat="1" ht="15" customHeight="1" x14ac:dyDescent="0.25">
      <c r="C6" s="42"/>
      <c r="E6" s="43"/>
      <c r="F6" s="44" t="s">
        <v>124</v>
      </c>
      <c r="G6" s="44" t="s">
        <v>125</v>
      </c>
      <c r="H6" s="44" t="s">
        <v>126</v>
      </c>
      <c r="I6" s="44" t="s">
        <v>127</v>
      </c>
      <c r="J6" s="44" t="s">
        <v>128</v>
      </c>
      <c r="K6" s="11"/>
      <c r="L6" s="83" t="s">
        <v>178</v>
      </c>
      <c r="M6" s="226" t="s">
        <v>179</v>
      </c>
    </row>
    <row r="7" spans="1:13" s="8" customFormat="1" ht="15" customHeight="1" x14ac:dyDescent="0.25">
      <c r="C7" s="42"/>
      <c r="E7" s="45" t="s">
        <v>132</v>
      </c>
      <c r="F7" s="3">
        <v>0.15625</v>
      </c>
      <c r="G7" s="4">
        <v>0.149305555555556</v>
      </c>
      <c r="H7" s="4">
        <v>0.15463917525773199</v>
      </c>
      <c r="I7" s="101">
        <v>0.15686274509803899</v>
      </c>
      <c r="J7" s="5">
        <v>0.16339869281045799</v>
      </c>
      <c r="K7" s="11"/>
      <c r="L7" s="100" t="s">
        <v>180</v>
      </c>
      <c r="M7" s="226" t="s">
        <v>181</v>
      </c>
    </row>
    <row r="8" spans="1:13" ht="20.25" customHeight="1" x14ac:dyDescent="0.25">
      <c r="C8" s="8"/>
      <c r="D8" s="78"/>
      <c r="E8" s="8"/>
      <c r="F8" s="8"/>
      <c r="G8" s="8"/>
      <c r="H8" s="8"/>
      <c r="I8" s="8"/>
      <c r="J8" s="8"/>
      <c r="K8" s="8"/>
    </row>
    <row r="9" spans="1:13" s="8" customFormat="1" ht="20.25" customHeight="1" x14ac:dyDescent="0.25">
      <c r="C9" s="350" t="s">
        <v>334</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18" ht="12.75" customHeight="1" x14ac:dyDescent="0.25">
      <c r="E17" s="54"/>
      <c r="F17" s="54"/>
      <c r="G17" s="54"/>
      <c r="H17" s="55"/>
    </row>
    <row r="18" spans="5:18" ht="12.75" customHeight="1" x14ac:dyDescent="0.25">
      <c r="E18" s="54"/>
      <c r="F18" s="54"/>
      <c r="G18" s="54"/>
      <c r="H18" s="55"/>
    </row>
    <row r="19" spans="5:18" ht="12.75" customHeight="1" x14ac:dyDescent="0.25">
      <c r="E19" s="54"/>
      <c r="F19" s="54"/>
      <c r="G19" s="54"/>
      <c r="H19" s="55"/>
    </row>
    <row r="20" spans="5:18" ht="12.75" customHeight="1" x14ac:dyDescent="0.25">
      <c r="E20" s="54"/>
      <c r="F20" s="54"/>
      <c r="G20" s="54"/>
      <c r="H20" s="55"/>
      <c r="N20" s="56"/>
      <c r="O20" s="56"/>
      <c r="P20" s="56"/>
      <c r="Q20" s="56"/>
      <c r="R20" s="56"/>
    </row>
    <row r="21" spans="5:18" ht="12.75" customHeight="1" x14ac:dyDescent="0.25">
      <c r="H21" s="55"/>
    </row>
    <row r="22" spans="5:18" ht="12.75" customHeight="1" x14ac:dyDescent="0.25">
      <c r="H22" s="55"/>
    </row>
    <row r="23" spans="5:18" ht="12.75" customHeight="1" x14ac:dyDescent="0.25">
      <c r="H23" s="55"/>
      <c r="N23" s="56"/>
      <c r="O23" s="56"/>
      <c r="P23" s="56"/>
      <c r="Q23" s="56"/>
      <c r="R23" s="56"/>
    </row>
    <row r="24" spans="5:18" ht="12.75" customHeight="1" x14ac:dyDescent="0.25">
      <c r="H24" s="55"/>
    </row>
    <row r="25" spans="5:18" ht="12.75" customHeight="1" x14ac:dyDescent="0.25">
      <c r="E25" s="54"/>
      <c r="F25" s="54"/>
      <c r="G25" s="54"/>
      <c r="H25" s="55"/>
    </row>
    <row r="26" spans="5:18" ht="12.75" customHeight="1" x14ac:dyDescent="0.25">
      <c r="E26" s="54"/>
      <c r="F26" s="54"/>
      <c r="G26" s="54"/>
      <c r="H26" s="55"/>
      <c r="O26" s="49"/>
      <c r="P26" s="49"/>
      <c r="Q26" s="49"/>
    </row>
    <row r="27" spans="5:18" ht="12.75" customHeight="1" x14ac:dyDescent="0.25">
      <c r="E27" s="54"/>
      <c r="F27" s="54"/>
      <c r="G27" s="54"/>
      <c r="H27" s="55"/>
    </row>
    <row r="28" spans="5:18" ht="12.75" customHeight="1" x14ac:dyDescent="0.25">
      <c r="E28" s="54"/>
      <c r="F28" s="54"/>
      <c r="G28" s="54"/>
      <c r="H28" s="55"/>
    </row>
    <row r="29" spans="5:18" ht="12.75" customHeight="1" x14ac:dyDescent="0.25">
      <c r="N29" s="49"/>
      <c r="O29" s="49"/>
      <c r="P29" s="49"/>
      <c r="Q29" s="49"/>
      <c r="R29" s="49"/>
    </row>
    <row r="30" spans="5:18" ht="12.75" customHeight="1" x14ac:dyDescent="0.25"/>
    <row r="31" spans="5:18" ht="12.75" customHeight="1" x14ac:dyDescent="0.25"/>
    <row r="32" spans="5:18" ht="12.75" customHeight="1" x14ac:dyDescent="0.25">
      <c r="N32" s="49"/>
      <c r="O32" s="49"/>
      <c r="P32" s="49"/>
      <c r="Q32" s="49"/>
      <c r="R32" s="49"/>
    </row>
    <row r="33" spans="3:11" ht="12.75" customHeight="1" x14ac:dyDescent="0.25">
      <c r="H33" s="55"/>
    </row>
    <row r="34" spans="3:11" ht="12.75" customHeight="1" x14ac:dyDescent="0.25">
      <c r="H34" s="55"/>
    </row>
    <row r="35" spans="3:11" s="43" customFormat="1" ht="15" customHeight="1" x14ac:dyDescent="0.25">
      <c r="F35" s="44" t="str">
        <f>F6</f>
        <v>Fall 2015</v>
      </c>
      <c r="G35" s="44" t="str">
        <f>G6</f>
        <v>Fall 2016</v>
      </c>
      <c r="H35" s="44" t="str">
        <f>H6</f>
        <v>Fall 2017</v>
      </c>
      <c r="I35" s="44" t="str">
        <f>I6</f>
        <v>Fall 2018</v>
      </c>
      <c r="J35" s="44" t="str">
        <f>J6</f>
        <v>Fall 2019</v>
      </c>
      <c r="K35" s="11"/>
    </row>
    <row r="36" spans="3:11" ht="12" customHeight="1" x14ac:dyDescent="0.25">
      <c r="E36" s="50" t="s">
        <v>183</v>
      </c>
      <c r="F36" s="235">
        <v>0.1141825392493955</v>
      </c>
      <c r="G36" s="236">
        <v>0.114955393349554</v>
      </c>
      <c r="H36" s="236">
        <v>0.11072010426849149</v>
      </c>
      <c r="I36" s="236">
        <v>0.1062745098039215</v>
      </c>
      <c r="J36" s="237">
        <v>0.1116531165311655</v>
      </c>
    </row>
    <row r="37" spans="3:11" ht="12" customHeight="1" x14ac:dyDescent="0.25">
      <c r="E37" s="50" t="s">
        <v>184</v>
      </c>
      <c r="F37" s="238">
        <v>0.24661246612466101</v>
      </c>
      <c r="G37" s="239">
        <v>0.24888888888888899</v>
      </c>
      <c r="H37" s="239">
        <v>0.24958123953098801</v>
      </c>
      <c r="I37" s="239">
        <v>0.24390243902438999</v>
      </c>
      <c r="J37" s="240">
        <v>0.24761904761904799</v>
      </c>
    </row>
    <row r="38" spans="3:11" ht="12" customHeight="1" x14ac:dyDescent="0.25">
      <c r="E38" s="50" t="s">
        <v>185</v>
      </c>
      <c r="F38" s="238">
        <v>0.29382716049382701</v>
      </c>
      <c r="G38" s="239">
        <v>0.30357142857142899</v>
      </c>
      <c r="H38" s="239">
        <v>0.28746177370030601</v>
      </c>
      <c r="I38" s="239">
        <v>0.30303030303030298</v>
      </c>
      <c r="J38" s="240">
        <v>0.29292929292929298</v>
      </c>
    </row>
    <row r="39" spans="3:11" ht="12" customHeight="1" x14ac:dyDescent="0.25">
      <c r="E39" s="50" t="s">
        <v>186</v>
      </c>
      <c r="F39" s="238">
        <v>0.33453237410071901</v>
      </c>
      <c r="G39" s="239">
        <v>0.35515180366021348</v>
      </c>
      <c r="H39" s="239">
        <v>0.34586091127098295</v>
      </c>
      <c r="I39" s="239">
        <v>0.34865598458979097</v>
      </c>
      <c r="J39" s="240">
        <v>0.363848797250859</v>
      </c>
    </row>
    <row r="40" spans="3:11" ht="12" customHeight="1" x14ac:dyDescent="0.25">
      <c r="E40" s="50" t="s">
        <v>170</v>
      </c>
      <c r="F40" s="241">
        <v>0.229437229437229</v>
      </c>
      <c r="G40" s="242">
        <v>0.230769230769231</v>
      </c>
      <c r="H40" s="242">
        <v>0.238095238095238</v>
      </c>
      <c r="I40" s="242">
        <v>0.237569060773481</v>
      </c>
      <c r="J40" s="243">
        <v>0.238751147842057</v>
      </c>
    </row>
    <row r="41" spans="3:11" s="57" customFormat="1" ht="12" customHeight="1" x14ac:dyDescent="0.25">
      <c r="C41" s="52"/>
      <c r="D41" s="227"/>
      <c r="E41" s="45" t="s">
        <v>132</v>
      </c>
      <c r="F41" s="3">
        <v>0.15625</v>
      </c>
      <c r="G41" s="4">
        <v>0.149305555555556</v>
      </c>
      <c r="H41" s="4">
        <v>0.15463917525773199</v>
      </c>
      <c r="I41" s="101">
        <v>0.15686274509803899</v>
      </c>
      <c r="J41" s="5">
        <v>0.16339869281045799</v>
      </c>
      <c r="K41" s="11"/>
    </row>
    <row r="42" spans="3:11" s="57" customFormat="1" ht="12" hidden="1" customHeight="1" x14ac:dyDescent="0.25">
      <c r="C42" s="52"/>
      <c r="D42" s="227"/>
      <c r="E42" s="58"/>
      <c r="F42" s="67"/>
      <c r="G42" s="67"/>
      <c r="H42" s="67"/>
      <c r="I42" s="67"/>
      <c r="J42" s="67"/>
      <c r="K42" s="68"/>
    </row>
    <row r="43" spans="3:11" s="8" customFormat="1" ht="24.75" customHeight="1" x14ac:dyDescent="0.3">
      <c r="C43" s="51"/>
    </row>
    <row r="44" spans="3:11" s="8" customFormat="1" ht="15" customHeight="1" x14ac:dyDescent="0.3">
      <c r="C44" s="51" t="s">
        <v>187</v>
      </c>
    </row>
    <row r="45" spans="3:11" s="8" customFormat="1" ht="15" customHeight="1" x14ac:dyDescent="0.3">
      <c r="C45" s="5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43" customFormat="1" ht="15" customHeight="1" x14ac:dyDescent="0.25">
      <c r="F70" s="44" t="str">
        <f>F6</f>
        <v>Fall 2015</v>
      </c>
      <c r="G70" s="44" t="str">
        <f>G6</f>
        <v>Fall 2016</v>
      </c>
      <c r="H70" s="44" t="str">
        <f>H6</f>
        <v>Fall 2017</v>
      </c>
      <c r="I70" s="44" t="str">
        <f>I6</f>
        <v>Fall 2018</v>
      </c>
      <c r="J70" s="44" t="str">
        <f>J6</f>
        <v>Fall 2019</v>
      </c>
      <c r="K70" s="11"/>
      <c r="L70" s="11"/>
      <c r="M70" s="11"/>
    </row>
    <row r="71" spans="5:13" x14ac:dyDescent="0.25">
      <c r="E71" s="50" t="s">
        <v>183</v>
      </c>
      <c r="F71" s="235">
        <v>0.170634920634921</v>
      </c>
      <c r="G71" s="236">
        <v>0.17034834324553949</v>
      </c>
      <c r="H71" s="236">
        <v>0.1607374918778425</v>
      </c>
      <c r="I71" s="236">
        <v>0.16842930970837949</v>
      </c>
      <c r="J71" s="237">
        <v>0.165514375306963</v>
      </c>
    </row>
    <row r="72" spans="5:13" x14ac:dyDescent="0.25">
      <c r="E72" s="50" t="s">
        <v>184</v>
      </c>
      <c r="F72" s="238">
        <v>0.19222903885480599</v>
      </c>
      <c r="G72" s="239">
        <v>0.19723865877711999</v>
      </c>
      <c r="H72" s="239">
        <v>0.19429590017825299</v>
      </c>
      <c r="I72" s="239">
        <v>0.18181818181818199</v>
      </c>
      <c r="J72" s="240">
        <v>0.25555555555555598</v>
      </c>
    </row>
    <row r="73" spans="5:13" x14ac:dyDescent="0.25">
      <c r="E73" s="50" t="s">
        <v>185</v>
      </c>
      <c r="F73" s="238">
        <v>0.36444444444444402</v>
      </c>
      <c r="G73" s="239">
        <v>0.37179487179487197</v>
      </c>
      <c r="H73" s="239">
        <v>0.37566137566137597</v>
      </c>
      <c r="I73" s="239">
        <v>0.36491228070175402</v>
      </c>
      <c r="J73" s="240">
        <v>0.33333333333333298</v>
      </c>
    </row>
    <row r="74" spans="5:13" x14ac:dyDescent="0.25">
      <c r="E74" s="50" t="s">
        <v>186</v>
      </c>
      <c r="F74" s="238">
        <v>0.40972222222222199</v>
      </c>
      <c r="G74" s="239">
        <v>0.39766081871344999</v>
      </c>
      <c r="H74" s="239">
        <v>0.36231884057970998</v>
      </c>
      <c r="I74" s="239">
        <v>0.37254901960784298</v>
      </c>
      <c r="J74" s="240">
        <v>0.37606837606837601</v>
      </c>
    </row>
    <row r="75" spans="5:13" x14ac:dyDescent="0.25">
      <c r="E75" s="50" t="s">
        <v>170</v>
      </c>
      <c r="F75" s="241">
        <v>0.229437229437229</v>
      </c>
      <c r="G75" s="242">
        <v>0.230769230769231</v>
      </c>
      <c r="H75" s="242">
        <v>0.238095238095238</v>
      </c>
      <c r="I75" s="242">
        <v>0.237569060773481</v>
      </c>
      <c r="J75" s="243">
        <v>0.238751147842057</v>
      </c>
    </row>
    <row r="76" spans="5:13" s="52" customFormat="1" x14ac:dyDescent="0.25">
      <c r="E76" s="45" t="s">
        <v>132</v>
      </c>
      <c r="F76" s="3">
        <v>0.15625</v>
      </c>
      <c r="G76" s="4">
        <v>0.149305555555556</v>
      </c>
      <c r="H76" s="4">
        <v>0.15463917525773199</v>
      </c>
      <c r="I76" s="101">
        <v>0.15686274509803899</v>
      </c>
      <c r="J76" s="5">
        <v>0.16339869281045799</v>
      </c>
      <c r="K76" s="11"/>
    </row>
    <row r="82" spans="8:8" x14ac:dyDescent="0.25">
      <c r="H82" s="11" t="str">
        <f>IF(H48=0,"",H48)</f>
        <v/>
      </c>
    </row>
  </sheetData>
  <sheetProtection algorithmName="SHA-512" hashValue="U5WOFNdGFuK3ZRIO/c7y0olrJdUgfu1WATqSK6cE9iKJgOxpHUEUyafuVP8GRO9LoHotNmGX78PTzR7eRWisQA==" saltValue="Bj/LivoJ7uUJfxUDIc4a1w==" spinCount="100000" sheet="1" scenarios="1"/>
  <mergeCells count="4">
    <mergeCell ref="L5:M5"/>
    <mergeCell ref="C9:M9"/>
    <mergeCell ref="B2:M2"/>
    <mergeCell ref="C4:L4"/>
  </mergeCells>
  <phoneticPr fontId="0" type="noConversion"/>
  <printOptions horizontalCentered="1"/>
  <pageMargins left="0.75" right="0.75" top="0.5" bottom="1" header="0.5" footer="0.5"/>
  <pageSetup scale="63" firstPageNumber="2" orientation="portrait" r:id="rId1"/>
  <headerFooter alignWithMargins="0">
    <oddFooter>&amp;L&amp;12&amp;K000000CIC Key Indicators Tool: Part A&amp;C&amp;12 &amp;K0000002021&amp;R&amp;12&amp;K000000&amp;P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pageSetUpPr fitToPage="1"/>
  </sheetPr>
  <dimension ref="A1:R76"/>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51" t="s">
        <v>335</v>
      </c>
      <c r="C2" s="351"/>
      <c r="D2" s="351"/>
      <c r="E2" s="351"/>
      <c r="F2" s="351"/>
      <c r="G2" s="351"/>
      <c r="H2" s="351"/>
      <c r="I2" s="351"/>
      <c r="J2" s="351"/>
      <c r="K2" s="351"/>
      <c r="L2" s="351"/>
      <c r="M2" s="351"/>
    </row>
    <row r="3" spans="1:13" ht="20.25" customHeight="1" x14ac:dyDescent="0.25"/>
    <row r="4" spans="1:13" s="8" customFormat="1" ht="36" customHeight="1" x14ac:dyDescent="0.25">
      <c r="C4" s="345" t="s">
        <v>336</v>
      </c>
      <c r="D4" s="345"/>
      <c r="E4" s="345"/>
      <c r="F4" s="345"/>
      <c r="G4" s="345"/>
      <c r="H4" s="345"/>
      <c r="I4" s="345"/>
      <c r="J4" s="345"/>
      <c r="K4" s="345"/>
      <c r="L4" s="345"/>
      <c r="M4" s="345"/>
    </row>
    <row r="5" spans="1:13" s="8" customFormat="1" ht="15" customHeight="1" x14ac:dyDescent="0.25">
      <c r="C5" s="42"/>
    </row>
    <row r="6" spans="1:13" s="8" customFormat="1" ht="15" customHeight="1" x14ac:dyDescent="0.25">
      <c r="C6" s="42"/>
      <c r="E6" s="43"/>
      <c r="F6" s="44" t="s">
        <v>124</v>
      </c>
      <c r="G6" s="44" t="s">
        <v>125</v>
      </c>
      <c r="H6" s="44" t="s">
        <v>126</v>
      </c>
      <c r="I6" s="44" t="s">
        <v>127</v>
      </c>
      <c r="J6" s="44" t="s">
        <v>128</v>
      </c>
      <c r="K6" s="11"/>
    </row>
    <row r="7" spans="1:13" s="8" customFormat="1" ht="15" customHeight="1" x14ac:dyDescent="0.25">
      <c r="C7" s="42"/>
      <c r="E7" s="45" t="s">
        <v>132</v>
      </c>
      <c r="F7" s="3">
        <v>0.15625</v>
      </c>
      <c r="G7" s="4">
        <v>0.149305555555556</v>
      </c>
      <c r="H7" s="4">
        <v>0.15463917525773199</v>
      </c>
      <c r="I7" s="101">
        <v>0.15686274509803899</v>
      </c>
      <c r="J7" s="5">
        <v>0.16339869281045799</v>
      </c>
      <c r="K7" s="11"/>
      <c r="L7" s="100" t="s">
        <v>189</v>
      </c>
      <c r="M7" s="226" t="s">
        <v>190</v>
      </c>
    </row>
    <row r="8" spans="1:13" ht="20.25" customHeight="1" x14ac:dyDescent="0.25">
      <c r="C8" s="8"/>
      <c r="K8" s="8"/>
      <c r="L8" s="8"/>
    </row>
    <row r="9" spans="1:13" s="8" customFormat="1" ht="20.25" customHeight="1" x14ac:dyDescent="0.25">
      <c r="C9" s="350" t="s">
        <v>337</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15" customHeight="1" x14ac:dyDescent="0.25">
      <c r="F35" s="44" t="str">
        <f>F6</f>
        <v>Fall 2015</v>
      </c>
      <c r="G35" s="44" t="str">
        <f>G6</f>
        <v>Fall 2016</v>
      </c>
      <c r="H35" s="44" t="str">
        <f>H6</f>
        <v>Fall 2017</v>
      </c>
      <c r="I35" s="44" t="str">
        <f>I6</f>
        <v>Fall 2018</v>
      </c>
      <c r="J35" s="44" t="str">
        <f>J6</f>
        <v>Fall 2019</v>
      </c>
      <c r="K35" s="11"/>
    </row>
    <row r="36" spans="3:11" ht="12" customHeight="1" x14ac:dyDescent="0.25">
      <c r="E36" s="50" t="s">
        <v>338</v>
      </c>
      <c r="F36" s="235">
        <v>0.3070701671022415</v>
      </c>
      <c r="G36" s="236">
        <v>0.30539404647178503</v>
      </c>
      <c r="H36" s="236">
        <v>0.31271559805024352</v>
      </c>
      <c r="I36" s="236">
        <v>0.3201630488651005</v>
      </c>
      <c r="J36" s="237">
        <v>0.3225440388274935</v>
      </c>
    </row>
    <row r="37" spans="3:11" ht="12" customHeight="1" x14ac:dyDescent="0.25">
      <c r="E37" s="50" t="s">
        <v>339</v>
      </c>
      <c r="F37" s="238">
        <v>0.19148488979777351</v>
      </c>
      <c r="G37" s="239">
        <v>0.19197377746279198</v>
      </c>
      <c r="H37" s="239">
        <v>0.191329601540869</v>
      </c>
      <c r="I37" s="239">
        <v>0.20180311890838198</v>
      </c>
      <c r="J37" s="240">
        <v>0.20739289446185999</v>
      </c>
    </row>
    <row r="38" spans="3:11" ht="12" customHeight="1" x14ac:dyDescent="0.25">
      <c r="E38" s="50" t="s">
        <v>194</v>
      </c>
      <c r="F38" s="238">
        <v>0.21136856984199098</v>
      </c>
      <c r="G38" s="239">
        <v>0.21776563797840398</v>
      </c>
      <c r="H38" s="239">
        <v>0.22009856953960799</v>
      </c>
      <c r="I38" s="239">
        <v>0.22740093401766298</v>
      </c>
      <c r="J38" s="240">
        <v>0.22710922696470451</v>
      </c>
    </row>
    <row r="39" spans="3:11" ht="12" customHeight="1" x14ac:dyDescent="0.25">
      <c r="E39" s="50" t="s">
        <v>195</v>
      </c>
      <c r="F39" s="238">
        <v>0.20202020202020199</v>
      </c>
      <c r="G39" s="239">
        <v>0.22222222222222199</v>
      </c>
      <c r="H39" s="239">
        <v>0.22500000000000001</v>
      </c>
      <c r="I39" s="239">
        <v>0.21839080459770099</v>
      </c>
      <c r="J39" s="240">
        <v>0.233333333333333</v>
      </c>
    </row>
    <row r="40" spans="3:11" ht="12" customHeight="1" x14ac:dyDescent="0.25">
      <c r="E40" s="50" t="s">
        <v>170</v>
      </c>
      <c r="F40" s="241">
        <v>0.229437229437229</v>
      </c>
      <c r="G40" s="242">
        <v>0.230769230769231</v>
      </c>
      <c r="H40" s="242">
        <v>0.238095238095238</v>
      </c>
      <c r="I40" s="242">
        <v>0.237569060773481</v>
      </c>
      <c r="J40" s="243">
        <v>0.238751147842057</v>
      </c>
    </row>
    <row r="41" spans="3:11" s="59" customFormat="1" ht="12" customHeight="1" x14ac:dyDescent="0.25">
      <c r="E41" s="45" t="s">
        <v>132</v>
      </c>
      <c r="F41" s="3">
        <v>0.15625</v>
      </c>
      <c r="G41" s="4">
        <v>0.149305555555556</v>
      </c>
      <c r="H41" s="4">
        <v>0.15463917525773199</v>
      </c>
      <c r="I41" s="101">
        <v>0.15686274509803899</v>
      </c>
      <c r="J41" s="5">
        <v>0.16339869281045799</v>
      </c>
      <c r="K41" s="11"/>
    </row>
    <row r="42" spans="3:11" s="59" customFormat="1" ht="12" hidden="1" customHeight="1" x14ac:dyDescent="0.25">
      <c r="E42" s="58"/>
      <c r="F42" s="229"/>
      <c r="G42" s="229"/>
      <c r="H42" s="229"/>
      <c r="I42" s="229"/>
      <c r="J42" s="11"/>
      <c r="K42" s="68"/>
    </row>
    <row r="43" spans="3:11" s="59" customFormat="1" ht="28.5" customHeight="1" x14ac:dyDescent="0.25">
      <c r="E43" s="60"/>
      <c r="F43" s="85"/>
      <c r="G43" s="85"/>
      <c r="H43" s="85"/>
      <c r="I43" s="85"/>
      <c r="J43" s="11"/>
      <c r="K43" s="230"/>
    </row>
    <row r="44" spans="3:11" s="8" customFormat="1" ht="15" customHeight="1" x14ac:dyDescent="0.3">
      <c r="C44" s="51" t="s">
        <v>340</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8"/>
      <c r="O58" s="218"/>
      <c r="P58" s="218"/>
      <c r="Q58" s="218"/>
      <c r="R58" s="218"/>
    </row>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43" customFormat="1" ht="15" customHeight="1" x14ac:dyDescent="0.25">
      <c r="F70" s="44" t="str">
        <f>F6</f>
        <v>Fall 2015</v>
      </c>
      <c r="G70" s="44" t="str">
        <f>G6</f>
        <v>Fall 2016</v>
      </c>
      <c r="H70" s="44" t="str">
        <f>H6</f>
        <v>Fall 2017</v>
      </c>
      <c r="I70" s="44" t="str">
        <f>I6</f>
        <v>Fall 2018</v>
      </c>
      <c r="J70" s="44" t="str">
        <f>J6</f>
        <v>Fall 2019</v>
      </c>
      <c r="K70" s="11"/>
    </row>
    <row r="71" spans="5:11" x14ac:dyDescent="0.25">
      <c r="E71" s="50" t="s">
        <v>341</v>
      </c>
      <c r="F71" s="235">
        <v>0.21141374837872901</v>
      </c>
      <c r="G71" s="236">
        <v>0.25816993464052301</v>
      </c>
      <c r="H71" s="236">
        <v>0.28264208909370198</v>
      </c>
      <c r="I71" s="236">
        <v>0.26958831341301498</v>
      </c>
      <c r="J71" s="237">
        <v>0.28319783197831999</v>
      </c>
    </row>
    <row r="72" spans="5:11" x14ac:dyDescent="0.25">
      <c r="E72" s="50" t="s">
        <v>198</v>
      </c>
      <c r="F72" s="238">
        <v>0.1786059351276745</v>
      </c>
      <c r="G72" s="239">
        <v>0.19846917923841001</v>
      </c>
      <c r="H72" s="239">
        <v>0.22720663502698651</v>
      </c>
      <c r="I72" s="239">
        <v>0.23316295044138552</v>
      </c>
      <c r="J72" s="240">
        <v>0.2866300366300365</v>
      </c>
    </row>
    <row r="73" spans="5:11" x14ac:dyDescent="0.25">
      <c r="E73" s="50" t="s">
        <v>199</v>
      </c>
      <c r="F73" s="238">
        <v>0.21546922862712348</v>
      </c>
      <c r="G73" s="239">
        <v>0.22419820641434901</v>
      </c>
      <c r="H73" s="239">
        <v>0.2112387202625105</v>
      </c>
      <c r="I73" s="239">
        <v>0.234099525438108</v>
      </c>
      <c r="J73" s="240">
        <v>0.25083740070820149</v>
      </c>
    </row>
    <row r="74" spans="5:11" x14ac:dyDescent="0.25">
      <c r="E74" s="50" t="s">
        <v>342</v>
      </c>
      <c r="F74" s="238">
        <v>0.28816598360655754</v>
      </c>
      <c r="G74" s="239">
        <v>0.3237375799646115</v>
      </c>
      <c r="H74" s="239">
        <v>0.27330932372949202</v>
      </c>
      <c r="I74" s="239">
        <v>0.27708006279434849</v>
      </c>
      <c r="J74" s="240">
        <v>0.251234567901235</v>
      </c>
    </row>
    <row r="75" spans="5:11" x14ac:dyDescent="0.25">
      <c r="E75" s="50" t="s">
        <v>170</v>
      </c>
      <c r="F75" s="241">
        <v>0.229437229437229</v>
      </c>
      <c r="G75" s="242">
        <v>0.230769230769231</v>
      </c>
      <c r="H75" s="242">
        <v>0.238095238095238</v>
      </c>
      <c r="I75" s="242">
        <v>0.237569060773481</v>
      </c>
      <c r="J75" s="243">
        <v>0.238751147842057</v>
      </c>
    </row>
    <row r="76" spans="5:11" x14ac:dyDescent="0.25">
      <c r="E76" s="45" t="s">
        <v>132</v>
      </c>
      <c r="F76" s="3">
        <v>0.15625</v>
      </c>
      <c r="G76" s="4">
        <v>0.149305555555556</v>
      </c>
      <c r="H76" s="4">
        <v>0.15463917525773199</v>
      </c>
      <c r="I76" s="101">
        <v>0.15686274509803899</v>
      </c>
      <c r="J76" s="5">
        <v>0.16339869281045799</v>
      </c>
    </row>
  </sheetData>
  <sheetProtection algorithmName="SHA-512" hashValue="AGAG/9smDm49EzfJRf/mgEwlNaNOk8+4Orw3kyAqncDRsFSHx+l7K76NvYGHWUMXVFqqPMGVK90rPy48c4Gy1w==" saltValue="73eVWh5i7jitBomXDU+xnw==" spinCount="100000" sheet="1" scenarios="1"/>
  <mergeCells count="3">
    <mergeCell ref="C4:M4"/>
    <mergeCell ref="C9:M9"/>
    <mergeCell ref="B2:M2"/>
  </mergeCells>
  <phoneticPr fontId="0" type="noConversion"/>
  <printOptions horizontalCentered="1"/>
  <pageMargins left="0.75" right="0.75" top="0.5" bottom="1" header="0.5" footer="0.5"/>
  <pageSetup scale="68" firstPageNumber="3" orientation="portrait" r:id="rId1"/>
  <headerFooter alignWithMargins="0">
    <oddFooter>&amp;L&amp;12&amp;K000000CIC Key Indicators Tool: Part A&amp;C&amp;12 &amp;K0000002021&amp;R&amp;12&amp;K000000&amp;P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1">
    <pageSetUpPr fitToPage="1"/>
  </sheetPr>
  <dimension ref="A1:R78"/>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44" t="s">
        <v>343</v>
      </c>
      <c r="C2" s="344"/>
      <c r="D2" s="344"/>
      <c r="E2" s="344"/>
      <c r="F2" s="344"/>
      <c r="G2" s="344"/>
      <c r="H2" s="344"/>
      <c r="I2" s="344"/>
      <c r="J2" s="344"/>
      <c r="K2" s="344"/>
      <c r="L2" s="344"/>
      <c r="M2" s="344"/>
    </row>
    <row r="3" spans="1:13" ht="20.25" customHeight="1" x14ac:dyDescent="0.25"/>
    <row r="4" spans="1:13" s="8" customFormat="1" ht="50.1" customHeight="1" x14ac:dyDescent="0.25">
      <c r="C4" s="345" t="s">
        <v>344</v>
      </c>
      <c r="D4" s="345"/>
      <c r="E4" s="345"/>
      <c r="F4" s="345"/>
      <c r="G4" s="345"/>
      <c r="H4" s="345"/>
      <c r="I4" s="345"/>
      <c r="J4" s="345"/>
      <c r="K4" s="345"/>
      <c r="L4" s="345"/>
      <c r="M4" s="345"/>
    </row>
    <row r="5" spans="1:13" s="8" customFormat="1" ht="15" customHeight="1" x14ac:dyDescent="0.25">
      <c r="C5" s="42"/>
    </row>
    <row r="6" spans="1:13" s="8" customFormat="1" ht="15" customHeight="1" x14ac:dyDescent="0.25">
      <c r="C6" s="42"/>
      <c r="E6" s="43"/>
      <c r="F6" s="44" t="s">
        <v>124</v>
      </c>
      <c r="G6" s="44" t="s">
        <v>125</v>
      </c>
      <c r="H6" s="44" t="s">
        <v>126</v>
      </c>
      <c r="I6" s="44" t="s">
        <v>127</v>
      </c>
      <c r="J6" s="44" t="s">
        <v>128</v>
      </c>
      <c r="K6" s="11"/>
    </row>
    <row r="7" spans="1:13" s="8" customFormat="1" ht="15" customHeight="1" x14ac:dyDescent="0.25">
      <c r="C7" s="42"/>
      <c r="E7" s="45" t="s">
        <v>132</v>
      </c>
      <c r="F7" s="3">
        <v>0.15625</v>
      </c>
      <c r="G7" s="4">
        <v>0.149305555555556</v>
      </c>
      <c r="H7" s="4">
        <v>0.15463917525773199</v>
      </c>
      <c r="I7" s="101">
        <v>0.15686274509803899</v>
      </c>
      <c r="J7" s="5">
        <v>0.16339869281045799</v>
      </c>
      <c r="K7" s="11"/>
      <c r="L7" s="100" t="s">
        <v>203</v>
      </c>
      <c r="M7" s="226" t="s">
        <v>204</v>
      </c>
    </row>
    <row r="8" spans="1:13" ht="20.25" customHeight="1" x14ac:dyDescent="0.25">
      <c r="C8" s="8"/>
      <c r="K8" s="8"/>
      <c r="L8" s="8"/>
    </row>
    <row r="9" spans="1:13" s="8" customFormat="1" ht="20.25" customHeight="1" x14ac:dyDescent="0.25">
      <c r="C9" s="350" t="s">
        <v>205</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15" customHeight="1" x14ac:dyDescent="0.25">
      <c r="F35" s="105" t="str">
        <f>F6</f>
        <v>Fall 2015</v>
      </c>
      <c r="G35" s="105" t="str">
        <f>G6</f>
        <v>Fall 2016</v>
      </c>
      <c r="H35" s="105" t="str">
        <f>H6</f>
        <v>Fall 2017</v>
      </c>
      <c r="I35" s="105" t="str">
        <f>I6</f>
        <v>Fall 2018</v>
      </c>
      <c r="J35" s="105" t="str">
        <f>J6</f>
        <v>Fall 2019</v>
      </c>
      <c r="K35" s="11"/>
    </row>
    <row r="36" spans="3:11" ht="12" customHeight="1" x14ac:dyDescent="0.25">
      <c r="E36" s="50" t="s">
        <v>345</v>
      </c>
      <c r="F36" s="235">
        <v>0.3360704607046075</v>
      </c>
      <c r="G36" s="236">
        <v>0.33933933933933902</v>
      </c>
      <c r="H36" s="236">
        <v>0.33598937583001298</v>
      </c>
      <c r="I36" s="236">
        <v>0.345540278512251</v>
      </c>
      <c r="J36" s="237">
        <v>0.33333333333333298</v>
      </c>
    </row>
    <row r="37" spans="3:11" ht="12" customHeight="1" x14ac:dyDescent="0.25">
      <c r="E37" s="50" t="s">
        <v>207</v>
      </c>
      <c r="F37" s="238">
        <v>0.34612590799031501</v>
      </c>
      <c r="G37" s="239">
        <v>0.33495145631067946</v>
      </c>
      <c r="H37" s="239">
        <v>0.34464276228419649</v>
      </c>
      <c r="I37" s="239">
        <v>0.33525214248747803</v>
      </c>
      <c r="J37" s="240">
        <v>0.35086880280567501</v>
      </c>
    </row>
    <row r="38" spans="3:11" ht="12" customHeight="1" x14ac:dyDescent="0.25">
      <c r="E38" s="50" t="s">
        <v>346</v>
      </c>
      <c r="F38" s="238">
        <v>0.30814606741573047</v>
      </c>
      <c r="G38" s="239">
        <v>0.3236834849738075</v>
      </c>
      <c r="H38" s="239">
        <v>0.33161512027491402</v>
      </c>
      <c r="I38" s="239">
        <v>0.33611111111111103</v>
      </c>
      <c r="J38" s="240">
        <v>0.33773584905660403</v>
      </c>
    </row>
    <row r="39" spans="3:11" ht="12" customHeight="1" x14ac:dyDescent="0.25">
      <c r="E39" s="50" t="s">
        <v>347</v>
      </c>
      <c r="F39" s="238">
        <v>0.11244979919678701</v>
      </c>
      <c r="G39" s="239">
        <v>0.113978494623656</v>
      </c>
      <c r="H39" s="239">
        <v>0.10752688172043</v>
      </c>
      <c r="I39" s="239">
        <v>0.105128205128205</v>
      </c>
      <c r="J39" s="240">
        <v>0.10727969348659</v>
      </c>
    </row>
    <row r="40" spans="3:11" ht="12" customHeight="1" x14ac:dyDescent="0.25">
      <c r="E40" s="50" t="s">
        <v>210</v>
      </c>
      <c r="F40" s="238">
        <v>0.20772653721682849</v>
      </c>
      <c r="G40" s="239">
        <v>0.21207759699624551</v>
      </c>
      <c r="H40" s="239">
        <v>0.21044217687074851</v>
      </c>
      <c r="I40" s="239">
        <v>0.21095077623203451</v>
      </c>
      <c r="J40" s="240">
        <v>0.22316821465428299</v>
      </c>
    </row>
    <row r="41" spans="3:11" ht="12" customHeight="1" x14ac:dyDescent="0.25">
      <c r="E41" s="50" t="s">
        <v>170</v>
      </c>
      <c r="F41" s="241">
        <v>0.229437229437229</v>
      </c>
      <c r="G41" s="242">
        <v>0.230769230769231</v>
      </c>
      <c r="H41" s="242">
        <v>0.238095238095238</v>
      </c>
      <c r="I41" s="242">
        <v>0.237569060773481</v>
      </c>
      <c r="J41" s="243">
        <v>0.238751147842057</v>
      </c>
    </row>
    <row r="42" spans="3:11" s="59" customFormat="1" ht="12" customHeight="1" x14ac:dyDescent="0.25">
      <c r="E42" s="45" t="s">
        <v>132</v>
      </c>
      <c r="F42" s="3">
        <v>0.15625</v>
      </c>
      <c r="G42" s="4">
        <v>0.149305555555556</v>
      </c>
      <c r="H42" s="4">
        <v>0.15463917525773199</v>
      </c>
      <c r="I42" s="101">
        <v>0.15686274509803899</v>
      </c>
      <c r="J42" s="5">
        <v>0.16339869281045799</v>
      </c>
      <c r="K42" s="11"/>
    </row>
    <row r="43" spans="3:11" s="59" customFormat="1" ht="12" hidden="1" customHeight="1" x14ac:dyDescent="0.25">
      <c r="E43" s="58"/>
      <c r="F43" s="229"/>
      <c r="G43" s="229"/>
      <c r="H43" s="229"/>
      <c r="I43" s="229"/>
      <c r="J43" s="229"/>
      <c r="K43" s="68"/>
    </row>
    <row r="44" spans="3:11" s="59" customFormat="1" ht="28.5" customHeight="1" x14ac:dyDescent="0.25">
      <c r="E44" s="60"/>
      <c r="F44" s="85"/>
      <c r="G44" s="85"/>
      <c r="H44" s="85"/>
      <c r="I44" s="85"/>
      <c r="J44" s="85"/>
      <c r="K44" s="230"/>
    </row>
    <row r="45" spans="3:11" s="8" customFormat="1" ht="15" customHeight="1" x14ac:dyDescent="0.3">
      <c r="C45" s="51" t="s">
        <v>348</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43" customFormat="1" ht="15" customHeight="1" x14ac:dyDescent="0.25">
      <c r="F71" s="105" t="str">
        <f>F6</f>
        <v>Fall 2015</v>
      </c>
      <c r="G71" s="105" t="str">
        <f>G6</f>
        <v>Fall 2016</v>
      </c>
      <c r="H71" s="105" t="str">
        <f>H6</f>
        <v>Fall 2017</v>
      </c>
      <c r="I71" s="105" t="str">
        <f>I6</f>
        <v>Fall 2018</v>
      </c>
      <c r="J71" s="105" t="str">
        <f>J6</f>
        <v>Fall 2019</v>
      </c>
      <c r="K71" s="11"/>
    </row>
    <row r="72" spans="5:11" x14ac:dyDescent="0.25">
      <c r="E72" s="50" t="s">
        <v>349</v>
      </c>
      <c r="F72" s="235">
        <v>0.30676328502415501</v>
      </c>
      <c r="G72" s="236">
        <v>0.318965517241379</v>
      </c>
      <c r="H72" s="236">
        <v>0.32142857142857101</v>
      </c>
      <c r="I72" s="236">
        <v>0.26958831341301498</v>
      </c>
      <c r="J72" s="237">
        <v>0.29230769230769199</v>
      </c>
    </row>
    <row r="73" spans="5:11" x14ac:dyDescent="0.25">
      <c r="E73" s="50" t="s">
        <v>213</v>
      </c>
      <c r="F73" s="238">
        <v>0.37247388088156752</v>
      </c>
      <c r="G73" s="239">
        <v>0.34055010893246151</v>
      </c>
      <c r="H73" s="239">
        <v>0.37122841316389699</v>
      </c>
      <c r="I73" s="239">
        <v>0.34541910331384001</v>
      </c>
      <c r="J73" s="240">
        <v>0.34381868131868154</v>
      </c>
    </row>
    <row r="74" spans="5:11" x14ac:dyDescent="0.25">
      <c r="E74" s="50" t="s">
        <v>350</v>
      </c>
      <c r="F74" s="238">
        <v>0.220387053720387</v>
      </c>
      <c r="G74" s="239">
        <v>0.27566940754796548</v>
      </c>
      <c r="H74" s="239">
        <v>0.28584229390680999</v>
      </c>
      <c r="I74" s="239">
        <v>0.26551226551226548</v>
      </c>
      <c r="J74" s="240">
        <v>0.24181286549707648</v>
      </c>
    </row>
    <row r="75" spans="5:11" x14ac:dyDescent="0.25">
      <c r="E75" s="50" t="s">
        <v>351</v>
      </c>
      <c r="F75" s="238">
        <v>0.101754385964912</v>
      </c>
      <c r="G75" s="239">
        <v>0.11551155115511599</v>
      </c>
      <c r="H75" s="239">
        <v>9.8958333333333301E-2</v>
      </c>
      <c r="I75" s="239">
        <v>0.10666666666666701</v>
      </c>
      <c r="J75" s="240">
        <v>0.125</v>
      </c>
    </row>
    <row r="76" spans="5:11" x14ac:dyDescent="0.25">
      <c r="E76" s="50" t="s">
        <v>216</v>
      </c>
      <c r="F76" s="238">
        <v>0.20833333333333301</v>
      </c>
      <c r="G76" s="239">
        <v>0.24</v>
      </c>
      <c r="H76" s="239">
        <v>0.22916666666666699</v>
      </c>
      <c r="I76" s="239">
        <v>0.21126760563380301</v>
      </c>
      <c r="J76" s="240">
        <v>0.20338983050847501</v>
      </c>
    </row>
    <row r="77" spans="5:11" x14ac:dyDescent="0.25">
      <c r="E77" s="50" t="s">
        <v>170</v>
      </c>
      <c r="F77" s="241">
        <v>0.229437229437229</v>
      </c>
      <c r="G77" s="242">
        <v>0.230769230769231</v>
      </c>
      <c r="H77" s="242">
        <v>0.238095238095238</v>
      </c>
      <c r="I77" s="242">
        <v>0.237569060773481</v>
      </c>
      <c r="J77" s="243">
        <v>0.238751147842057</v>
      </c>
    </row>
    <row r="78" spans="5:11" x14ac:dyDescent="0.25">
      <c r="E78" s="45" t="s">
        <v>132</v>
      </c>
      <c r="F78" s="3">
        <v>0.15625</v>
      </c>
      <c r="G78" s="4">
        <v>0.149305555555556</v>
      </c>
      <c r="H78" s="4">
        <v>0.15463917525773199</v>
      </c>
      <c r="I78" s="101">
        <v>0.15686274509803899</v>
      </c>
      <c r="J78" s="5">
        <v>0.16339869281045799</v>
      </c>
    </row>
  </sheetData>
  <sheetProtection algorithmName="SHA-512" hashValue="ku1KJeOkJFlt53koN/5rjIKxloRUzNCfhzC3HDJarKm5qQbaNdCmKxRsnpPQLb8jBqwdq1j2H0lw8WUmSlW2cQ==" saltValue="MTyiu65ajdrq6NhOp9QgLg==" spinCount="100000" sheet="1" scenarios="1"/>
  <mergeCells count="3">
    <mergeCell ref="C4:M4"/>
    <mergeCell ref="C9:M9"/>
    <mergeCell ref="B2:M2"/>
  </mergeCells>
  <phoneticPr fontId="0" type="noConversion"/>
  <printOptions horizontalCentered="1"/>
  <pageMargins left="0.75" right="0.75" top="0.5" bottom="1" header="0.5" footer="0.5"/>
  <pageSetup scale="66" firstPageNumber="3" orientation="portrait" r:id="rId1"/>
  <headerFooter alignWithMargins="0">
    <oddFooter>&amp;L&amp;12&amp;K000000CIC Key Indicators Tool: Part A&amp;C&amp;12 &amp;K0000002021&amp;R&amp;12&amp;K000000&amp;P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pageSetUpPr autoPageBreaks="0" fitToPage="1"/>
  </sheetPr>
  <dimension ref="A1:S75"/>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1" width="10.6640625" style="11" customWidth="1"/>
    <col min="12" max="13" width="12.6640625" style="11" customWidth="1"/>
    <col min="14" max="14" width="6.6640625" style="11" customWidth="1"/>
    <col min="15" max="19" width="8.44140625" style="11" customWidth="1"/>
    <col min="20" max="20" width="13.109375" style="11" customWidth="1"/>
    <col min="21" max="16384" width="8.88671875" style="11"/>
  </cols>
  <sheetData>
    <row r="1" spans="1:19" ht="18.75" customHeight="1" x14ac:dyDescent="0.25">
      <c r="A1" s="114"/>
    </row>
    <row r="2" spans="1:19" s="41" customFormat="1" ht="22.5" customHeight="1" x14ac:dyDescent="0.4">
      <c r="B2" s="355" t="s">
        <v>352</v>
      </c>
      <c r="C2" s="355"/>
      <c r="D2" s="355"/>
      <c r="E2" s="355"/>
      <c r="F2" s="355"/>
      <c r="G2" s="355"/>
      <c r="H2" s="355"/>
      <c r="I2" s="355"/>
      <c r="J2" s="355"/>
      <c r="K2" s="355"/>
      <c r="L2" s="355"/>
      <c r="M2" s="355"/>
      <c r="N2" s="69"/>
    </row>
    <row r="3" spans="1:19" ht="20.25" customHeight="1" x14ac:dyDescent="0.25"/>
    <row r="4" spans="1:19" s="8" customFormat="1" ht="18" customHeight="1" x14ac:dyDescent="0.3">
      <c r="C4" s="345" t="s">
        <v>353</v>
      </c>
      <c r="D4" s="345"/>
      <c r="E4" s="345"/>
      <c r="F4" s="345"/>
      <c r="G4" s="345"/>
      <c r="H4" s="345"/>
      <c r="I4" s="345"/>
      <c r="J4" s="345"/>
      <c r="K4" s="345"/>
      <c r="L4" s="345"/>
      <c r="M4" s="345"/>
      <c r="N4" s="1"/>
    </row>
    <row r="5" spans="1:19" s="8" customFormat="1" ht="15" customHeight="1" x14ac:dyDescent="0.3">
      <c r="C5" s="163"/>
      <c r="D5" s="163"/>
      <c r="E5" s="163"/>
      <c r="F5" s="163"/>
      <c r="G5" s="163"/>
      <c r="H5" s="163"/>
      <c r="I5" s="163"/>
      <c r="J5" s="163"/>
      <c r="K5" s="163"/>
      <c r="L5" s="163"/>
      <c r="M5" s="163"/>
    </row>
    <row r="6" spans="1:19" s="8" customFormat="1" ht="27" customHeight="1" x14ac:dyDescent="0.25">
      <c r="C6" s="42"/>
      <c r="D6" s="43"/>
      <c r="E6" s="43"/>
      <c r="F6" s="44" t="s">
        <v>152</v>
      </c>
      <c r="G6" s="44" t="s">
        <v>153</v>
      </c>
      <c r="H6" s="44" t="s">
        <v>154</v>
      </c>
      <c r="I6" s="44" t="s">
        <v>155</v>
      </c>
      <c r="J6" s="44" t="s">
        <v>156</v>
      </c>
      <c r="K6" s="164" t="s">
        <v>162</v>
      </c>
      <c r="P6" s="74"/>
    </row>
    <row r="7" spans="1:19" s="8" customFormat="1" ht="15" customHeight="1" x14ac:dyDescent="0.25">
      <c r="C7" s="42"/>
      <c r="D7" s="11"/>
      <c r="E7" s="45" t="s">
        <v>132</v>
      </c>
      <c r="F7" s="282">
        <v>54423</v>
      </c>
      <c r="G7" s="283">
        <v>55368</v>
      </c>
      <c r="H7" s="283">
        <v>55522</v>
      </c>
      <c r="I7" s="284">
        <v>59522</v>
      </c>
      <c r="J7" s="285">
        <v>59150</v>
      </c>
      <c r="K7" s="71">
        <f>IF(ISERROR((J7-F7)/ABS(F7)),"NA", IF(((J7-F7)/ABS(F7))=-1, "NA", (J7-F7)/ABS(F7)))</f>
        <v>8.6856659868070479E-2</v>
      </c>
    </row>
    <row r="8" spans="1:19" s="8" customFormat="1" ht="20.25" customHeight="1" x14ac:dyDescent="0.25">
      <c r="D8" s="78"/>
      <c r="K8" s="11"/>
      <c r="P8" s="47"/>
      <c r="R8" s="47"/>
      <c r="S8" s="47"/>
    </row>
    <row r="9" spans="1:19" ht="20.25" customHeight="1" x14ac:dyDescent="0.3">
      <c r="C9" s="350" t="s">
        <v>354</v>
      </c>
      <c r="D9" s="350"/>
      <c r="E9" s="350"/>
      <c r="F9" s="350"/>
      <c r="G9" s="350"/>
      <c r="H9" s="350"/>
      <c r="I9" s="350"/>
      <c r="J9" s="350"/>
      <c r="K9" s="350"/>
      <c r="L9" s="350"/>
      <c r="M9" s="350"/>
      <c r="N9" s="1"/>
    </row>
    <row r="10" spans="1:19" ht="15" customHeight="1" x14ac:dyDescent="0.25">
      <c r="C10" s="42"/>
    </row>
    <row r="11" spans="1:19" x14ac:dyDescent="0.25">
      <c r="M11" s="48"/>
      <c r="N11" s="48"/>
      <c r="O11" s="48"/>
      <c r="P11" s="48"/>
      <c r="Q11" s="48"/>
      <c r="R11" s="49"/>
    </row>
    <row r="12" spans="1:19" x14ac:dyDescent="0.25">
      <c r="M12" s="48"/>
      <c r="N12" s="48"/>
      <c r="O12" s="48"/>
      <c r="P12" s="48"/>
      <c r="Q12" s="48"/>
    </row>
    <row r="13" spans="1:19" x14ac:dyDescent="0.25">
      <c r="M13" s="48"/>
      <c r="N13" s="48"/>
      <c r="O13" s="48"/>
      <c r="P13" s="48"/>
      <c r="Q13" s="48"/>
      <c r="R13" s="48"/>
    </row>
    <row r="14" spans="1:19" x14ac:dyDescent="0.25">
      <c r="N14" s="49"/>
      <c r="P14" s="49"/>
      <c r="Q14" s="49"/>
      <c r="R14" s="49"/>
    </row>
    <row r="17" spans="14:18" x14ac:dyDescent="0.25">
      <c r="N17" s="49"/>
      <c r="O17" s="49"/>
      <c r="P17" s="49"/>
      <c r="Q17" s="49"/>
      <c r="R17" s="49"/>
    </row>
    <row r="20" spans="14:18" x14ac:dyDescent="0.25">
      <c r="N20" s="49"/>
      <c r="O20" s="49"/>
      <c r="P20" s="49"/>
      <c r="Q20" s="49"/>
      <c r="R20" s="49"/>
    </row>
    <row r="22" spans="14:18" ht="13.5" customHeight="1" x14ac:dyDescent="0.25"/>
    <row r="23" spans="14:18" ht="13.5" customHeight="1" x14ac:dyDescent="0.25">
      <c r="O23" s="49"/>
      <c r="P23" s="49"/>
      <c r="Q23" s="49"/>
      <c r="R23" s="49"/>
    </row>
    <row r="26" spans="14:18" x14ac:dyDescent="0.25">
      <c r="O26" s="49"/>
      <c r="P26" s="49"/>
      <c r="Q26" s="49"/>
      <c r="R26" s="49"/>
    </row>
    <row r="29" spans="14:18" x14ac:dyDescent="0.25">
      <c r="O29" s="49"/>
      <c r="P29" s="49"/>
      <c r="Q29" s="49"/>
      <c r="R29" s="49"/>
    </row>
    <row r="32" spans="14:18" x14ac:dyDescent="0.25">
      <c r="N32" s="49"/>
      <c r="O32" s="49"/>
      <c r="Q32" s="49"/>
      <c r="R32" s="49"/>
    </row>
    <row r="35" spans="3:14" s="43" customFormat="1" ht="27" customHeight="1" x14ac:dyDescent="0.25">
      <c r="F35" s="65" t="str">
        <f>F6</f>
        <v>2015-2016</v>
      </c>
      <c r="G35" s="44" t="str">
        <f>G6</f>
        <v>2016-2017</v>
      </c>
      <c r="H35" s="44" t="str">
        <f>H6</f>
        <v>2017-2018</v>
      </c>
      <c r="I35" s="44" t="str">
        <f>I6</f>
        <v>2018-2019</v>
      </c>
      <c r="J35" s="44" t="str">
        <f>J6</f>
        <v>2019-2020</v>
      </c>
      <c r="K35" s="66" t="s">
        <v>162</v>
      </c>
    </row>
    <row r="36" spans="3:14" ht="12.75" customHeight="1" x14ac:dyDescent="0.25">
      <c r="E36" s="50" t="s">
        <v>355</v>
      </c>
      <c r="F36" s="286">
        <v>64062</v>
      </c>
      <c r="G36" s="287">
        <v>62982</v>
      </c>
      <c r="H36" s="287">
        <v>63462</v>
      </c>
      <c r="I36" s="287">
        <v>66089</v>
      </c>
      <c r="J36" s="288">
        <v>68058</v>
      </c>
      <c r="K36" s="72">
        <f t="shared" ref="K36:K42" si="0">(J36-F36)/ABS(F36)</f>
        <v>6.2377072211295306E-2</v>
      </c>
    </row>
    <row r="37" spans="3:14" ht="12.75" customHeight="1" x14ac:dyDescent="0.25">
      <c r="E37" s="50" t="s">
        <v>356</v>
      </c>
      <c r="F37" s="289">
        <v>60840</v>
      </c>
      <c r="G37" s="290">
        <v>62306</v>
      </c>
      <c r="H37" s="290">
        <v>62674</v>
      </c>
      <c r="I37" s="290">
        <v>64115</v>
      </c>
      <c r="J37" s="291">
        <v>65011</v>
      </c>
      <c r="K37" s="73">
        <f t="shared" si="0"/>
        <v>6.8556870479947407E-2</v>
      </c>
    </row>
    <row r="38" spans="3:14" ht="12.75" customHeight="1" x14ac:dyDescent="0.25">
      <c r="E38" s="50" t="s">
        <v>301</v>
      </c>
      <c r="F38" s="289">
        <v>52762.5</v>
      </c>
      <c r="G38" s="290">
        <v>54118.5</v>
      </c>
      <c r="H38" s="290">
        <v>54629.5</v>
      </c>
      <c r="I38" s="290">
        <v>55637</v>
      </c>
      <c r="J38" s="291">
        <v>56506</v>
      </c>
      <c r="K38" s="73">
        <f t="shared" si="0"/>
        <v>7.0950011845534233E-2</v>
      </c>
    </row>
    <row r="39" spans="3:14" ht="12.75" customHeight="1" x14ac:dyDescent="0.25">
      <c r="E39" s="50" t="s">
        <v>357</v>
      </c>
      <c r="F39" s="289">
        <v>63954</v>
      </c>
      <c r="G39" s="290">
        <v>65445</v>
      </c>
      <c r="H39" s="290">
        <v>66084</v>
      </c>
      <c r="I39" s="290">
        <v>68630</v>
      </c>
      <c r="J39" s="291">
        <v>68309</v>
      </c>
      <c r="K39" s="73">
        <f t="shared" si="0"/>
        <v>6.8095818869812683E-2</v>
      </c>
    </row>
    <row r="40" spans="3:14" ht="12.75" customHeight="1" x14ac:dyDescent="0.25">
      <c r="E40" s="50" t="s">
        <v>358</v>
      </c>
      <c r="F40" s="289">
        <v>50013</v>
      </c>
      <c r="G40" s="290">
        <v>50363</v>
      </c>
      <c r="H40" s="290">
        <v>51350</v>
      </c>
      <c r="I40" s="290">
        <v>51707</v>
      </c>
      <c r="J40" s="291">
        <v>52917</v>
      </c>
      <c r="K40" s="73">
        <f t="shared" si="0"/>
        <v>5.8064903125187452E-2</v>
      </c>
    </row>
    <row r="41" spans="3:14" ht="12.75" customHeight="1" x14ac:dyDescent="0.25">
      <c r="E41" s="50" t="s">
        <v>359</v>
      </c>
      <c r="F41" s="289">
        <v>50139</v>
      </c>
      <c r="G41" s="290">
        <v>49914</v>
      </c>
      <c r="H41" s="290">
        <v>51986.5</v>
      </c>
      <c r="I41" s="290">
        <v>54026.5</v>
      </c>
      <c r="J41" s="291">
        <v>53995.5</v>
      </c>
      <c r="K41" s="73">
        <f t="shared" si="0"/>
        <v>7.6916173038951707E-2</v>
      </c>
    </row>
    <row r="42" spans="3:14" ht="12.75" customHeight="1" x14ac:dyDescent="0.25">
      <c r="E42" s="50" t="s">
        <v>170</v>
      </c>
      <c r="F42" s="292">
        <v>53964</v>
      </c>
      <c r="G42" s="293">
        <v>55410</v>
      </c>
      <c r="H42" s="293">
        <v>56428</v>
      </c>
      <c r="I42" s="293">
        <v>57764</v>
      </c>
      <c r="J42" s="294">
        <v>57747</v>
      </c>
      <c r="K42" s="131">
        <f t="shared" si="0"/>
        <v>7.0102290415832783E-2</v>
      </c>
    </row>
    <row r="43" spans="3:14" ht="20.25" customHeight="1" x14ac:dyDescent="0.25"/>
    <row r="44" spans="3:14" ht="30" customHeight="1" x14ac:dyDescent="0.3">
      <c r="C44" s="343" t="s">
        <v>360</v>
      </c>
      <c r="D44" s="343"/>
      <c r="E44" s="343"/>
      <c r="F44" s="343"/>
      <c r="G44" s="343"/>
      <c r="H44" s="343"/>
      <c r="I44" s="343"/>
      <c r="J44" s="343"/>
      <c r="K44" s="343"/>
      <c r="L44" s="343"/>
      <c r="M44" s="343"/>
      <c r="N44" s="1"/>
    </row>
    <row r="45" spans="3:14" ht="13.8" x14ac:dyDescent="0.25">
      <c r="C45" s="42"/>
    </row>
    <row r="54" spans="14:18" x14ac:dyDescent="0.25">
      <c r="N54" s="218"/>
      <c r="O54" s="218"/>
      <c r="P54" s="218"/>
      <c r="Q54" s="218"/>
      <c r="R54" s="218"/>
    </row>
    <row r="70" spans="4:12" ht="27" customHeight="1" x14ac:dyDescent="0.25">
      <c r="D70" s="43"/>
      <c r="E70" s="43"/>
      <c r="F70" s="44" t="str">
        <f>F6</f>
        <v>2015-2016</v>
      </c>
      <c r="G70" s="44" t="str">
        <f>G6</f>
        <v>2016-2017</v>
      </c>
      <c r="H70" s="44" t="str">
        <f>H6</f>
        <v>2017-2018</v>
      </c>
      <c r="I70" s="44" t="str">
        <f>I6</f>
        <v>2018-2019</v>
      </c>
      <c r="J70" s="44" t="str">
        <f>J6</f>
        <v>2019-2020</v>
      </c>
      <c r="K70" s="66" t="s">
        <v>162</v>
      </c>
      <c r="L70" s="43"/>
    </row>
    <row r="71" spans="4:12" x14ac:dyDescent="0.25">
      <c r="E71" s="50" t="s">
        <v>172</v>
      </c>
      <c r="F71" s="286">
        <v>54393.75</v>
      </c>
      <c r="G71" s="287">
        <v>56326</v>
      </c>
      <c r="H71" s="287">
        <v>56311</v>
      </c>
      <c r="I71" s="287">
        <v>58441.75</v>
      </c>
      <c r="J71" s="288">
        <v>59648.5</v>
      </c>
      <c r="K71" s="72">
        <f>(J71-F71)/ABS(F71)</f>
        <v>9.6605768125933592E-2</v>
      </c>
    </row>
    <row r="72" spans="4:12" x14ac:dyDescent="0.25">
      <c r="E72" s="50" t="s">
        <v>173</v>
      </c>
      <c r="F72" s="289">
        <v>50139</v>
      </c>
      <c r="G72" s="290">
        <v>49914</v>
      </c>
      <c r="H72" s="290">
        <v>51986.5</v>
      </c>
      <c r="I72" s="290">
        <v>54026.5</v>
      </c>
      <c r="J72" s="291">
        <v>53995.5</v>
      </c>
      <c r="K72" s="73">
        <f>(J72-F72)/ABS(F72)</f>
        <v>7.6916173038951707E-2</v>
      </c>
    </row>
    <row r="73" spans="4:12" x14ac:dyDescent="0.25">
      <c r="E73" s="50" t="s">
        <v>174</v>
      </c>
      <c r="F73" s="289">
        <v>46095.75</v>
      </c>
      <c r="G73" s="290">
        <v>46214.25</v>
      </c>
      <c r="H73" s="290">
        <v>47286.5</v>
      </c>
      <c r="I73" s="290">
        <v>47967.25</v>
      </c>
      <c r="J73" s="291">
        <v>49321.25</v>
      </c>
      <c r="K73" s="73">
        <f>(J73-F73)/ABS(F73)</f>
        <v>6.9973912996317444E-2</v>
      </c>
    </row>
    <row r="74" spans="4:12" x14ac:dyDescent="0.25">
      <c r="E74" s="50" t="s">
        <v>170</v>
      </c>
      <c r="F74" s="292">
        <v>53964</v>
      </c>
      <c r="G74" s="293">
        <v>55410</v>
      </c>
      <c r="H74" s="293">
        <v>56428</v>
      </c>
      <c r="I74" s="293">
        <v>57764</v>
      </c>
      <c r="J74" s="294">
        <v>57747</v>
      </c>
      <c r="K74" s="131">
        <f>(J74-F74)/ABS(F74)</f>
        <v>7.0102290415832783E-2</v>
      </c>
    </row>
    <row r="75" spans="4:12" s="52" customFormat="1" x14ac:dyDescent="0.25">
      <c r="E75" s="45" t="s">
        <v>132</v>
      </c>
      <c r="F75" s="282">
        <v>54423</v>
      </c>
      <c r="G75" s="283">
        <v>55368</v>
      </c>
      <c r="H75" s="283">
        <v>55522</v>
      </c>
      <c r="I75" s="284">
        <v>59522</v>
      </c>
      <c r="J75" s="285">
        <v>59150</v>
      </c>
      <c r="K75" s="71">
        <f>IF(ISERROR((J75-F75)/ABS(F75)),"NA", IF(((J75-F75)/ABS(F75))=-1, "NA", (J75-F75)/ABS(F75)))</f>
        <v>8.6856659868070479E-2</v>
      </c>
    </row>
  </sheetData>
  <sheetProtection algorithmName="SHA-512" hashValue="yoANF2MaLW1QLeD04NIKmBJWe/ogTNS9513/FP6KdHbwy/ozUaLwTcle00d704MYKg+s0G0jJkFSwZIUh/iJqA==" saltValue="uKr2We0xi46OSF9O3yEXNQ==" spinCount="100000" sheet="1" scenarios="1"/>
  <mergeCells count="4">
    <mergeCell ref="C44:M44"/>
    <mergeCell ref="C4:M4"/>
    <mergeCell ref="B2:M2"/>
    <mergeCell ref="C9:M9"/>
  </mergeCells>
  <phoneticPr fontId="0" type="noConversion"/>
  <printOptions horizontalCentered="1"/>
  <pageMargins left="0.75" right="0.75" top="0.5" bottom="1" header="0.5" footer="0.5"/>
  <pageSetup orientation="portrait" r:id="rId1"/>
  <headerFooter alignWithMargins="0">
    <oddFooter>&amp;L&amp;12&amp;K000000CIC Key Indicators Tool: Part A&amp;C&amp;12 &amp;K0000002021&amp;R&amp;12&amp;K000000&amp;P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5">
    <pageSetUpPr fitToPage="1"/>
  </sheetPr>
  <dimension ref="A1:R82"/>
  <sheetViews>
    <sheetView showGridLines="0" showRowColHeaders="0" topLeftCell="A27"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1" width="10.6640625" style="11" customWidth="1"/>
    <col min="12" max="13" width="12.6640625" style="11" customWidth="1"/>
    <col min="14" max="14" width="7.44140625" style="11" customWidth="1"/>
    <col min="15" max="19" width="8.44140625" style="11" customWidth="1"/>
    <col min="20" max="20" width="13.109375" style="11" customWidth="1"/>
    <col min="21" max="16384" width="8.88671875" style="11"/>
  </cols>
  <sheetData>
    <row r="1" spans="1:13" ht="18.75" customHeight="1" x14ac:dyDescent="0.25">
      <c r="A1" s="114"/>
    </row>
    <row r="2" spans="1:13" s="53" customFormat="1" ht="48" customHeight="1" x14ac:dyDescent="0.4">
      <c r="B2" s="351" t="s">
        <v>361</v>
      </c>
      <c r="C2" s="351"/>
      <c r="D2" s="351"/>
      <c r="E2" s="351"/>
      <c r="F2" s="351"/>
      <c r="G2" s="351"/>
      <c r="H2" s="351"/>
      <c r="I2" s="351"/>
      <c r="J2" s="351"/>
      <c r="K2" s="351"/>
      <c r="L2" s="351"/>
      <c r="M2" s="351"/>
    </row>
    <row r="3" spans="1:13" ht="20.25" customHeight="1" x14ac:dyDescent="0.25"/>
    <row r="4" spans="1:13" s="8" customFormat="1" ht="36" customHeight="1" x14ac:dyDescent="0.25">
      <c r="C4" s="345" t="s">
        <v>362</v>
      </c>
      <c r="D4" s="345"/>
      <c r="E4" s="345"/>
      <c r="F4" s="345"/>
      <c r="G4" s="345"/>
      <c r="H4" s="345"/>
      <c r="I4" s="345"/>
      <c r="J4" s="345"/>
      <c r="K4" s="345"/>
      <c r="L4" s="345"/>
      <c r="M4" s="162"/>
    </row>
    <row r="5" spans="1:13" s="8" customFormat="1" ht="15" customHeight="1" x14ac:dyDescent="0.25">
      <c r="C5" s="42"/>
      <c r="K5" s="348" t="s">
        <v>162</v>
      </c>
      <c r="L5" s="346" t="s">
        <v>177</v>
      </c>
      <c r="M5" s="346"/>
    </row>
    <row r="6" spans="1:13" s="8" customFormat="1" ht="15" customHeight="1" x14ac:dyDescent="0.25">
      <c r="C6" s="42"/>
      <c r="E6" s="43"/>
      <c r="F6" s="44" t="s">
        <v>152</v>
      </c>
      <c r="G6" s="44" t="s">
        <v>153</v>
      </c>
      <c r="H6" s="44" t="s">
        <v>154</v>
      </c>
      <c r="I6" s="44" t="s">
        <v>155</v>
      </c>
      <c r="J6" s="44" t="s">
        <v>156</v>
      </c>
      <c r="K6" s="349"/>
      <c r="L6" s="83" t="s">
        <v>178</v>
      </c>
      <c r="M6" s="226" t="s">
        <v>179</v>
      </c>
    </row>
    <row r="7" spans="1:13" s="8" customFormat="1" ht="15" customHeight="1" x14ac:dyDescent="0.25">
      <c r="C7" s="42"/>
      <c r="E7" s="45" t="s">
        <v>132</v>
      </c>
      <c r="F7" s="282">
        <v>54423</v>
      </c>
      <c r="G7" s="283">
        <v>55368</v>
      </c>
      <c r="H7" s="283">
        <v>55522</v>
      </c>
      <c r="I7" s="284">
        <v>59522</v>
      </c>
      <c r="J7" s="285">
        <v>59150</v>
      </c>
      <c r="K7" s="71">
        <f>IF(ISERROR((J7-F7)/ABS(F7)),"NA", IF(((J7-F7)/ABS(F7))=-1, "NA", (J7-F7)/ABS(F7)))</f>
        <v>8.6856659868070479E-2</v>
      </c>
      <c r="L7" s="100" t="s">
        <v>180</v>
      </c>
      <c r="M7" s="226" t="s">
        <v>181</v>
      </c>
    </row>
    <row r="8" spans="1:13" ht="20.25" customHeight="1" x14ac:dyDescent="0.25">
      <c r="C8" s="8"/>
      <c r="D8" s="78"/>
      <c r="E8" s="8"/>
      <c r="F8" s="8"/>
      <c r="G8" s="8"/>
      <c r="H8" s="8"/>
      <c r="I8" s="8"/>
      <c r="J8" s="8"/>
    </row>
    <row r="9" spans="1:13" s="8" customFormat="1" ht="20.25" customHeight="1" x14ac:dyDescent="0.25">
      <c r="C9" s="350" t="s">
        <v>363</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18" ht="12.75" customHeight="1" x14ac:dyDescent="0.25">
      <c r="E17" s="54"/>
      <c r="F17" s="54"/>
      <c r="G17" s="54"/>
      <c r="H17" s="55"/>
    </row>
    <row r="18" spans="5:18" ht="12.75" customHeight="1" x14ac:dyDescent="0.25">
      <c r="E18" s="54"/>
      <c r="F18" s="54"/>
      <c r="G18" s="54"/>
      <c r="H18" s="55"/>
    </row>
    <row r="19" spans="5:18" ht="12.75" customHeight="1" x14ac:dyDescent="0.25">
      <c r="E19" s="54"/>
      <c r="F19" s="54"/>
      <c r="G19" s="54"/>
      <c r="H19" s="55"/>
    </row>
    <row r="20" spans="5:18" ht="12.75" customHeight="1" x14ac:dyDescent="0.25">
      <c r="E20" s="54"/>
      <c r="F20" s="54"/>
      <c r="G20" s="54"/>
      <c r="H20" s="55"/>
      <c r="N20" s="56"/>
      <c r="O20" s="56"/>
      <c r="P20" s="56"/>
      <c r="Q20" s="56"/>
      <c r="R20" s="56"/>
    </row>
    <row r="21" spans="5:18" ht="12.75" customHeight="1" x14ac:dyDescent="0.25">
      <c r="H21" s="55"/>
    </row>
    <row r="22" spans="5:18" ht="12.75" customHeight="1" x14ac:dyDescent="0.25">
      <c r="H22" s="55"/>
    </row>
    <row r="23" spans="5:18" ht="12.75" customHeight="1" x14ac:dyDescent="0.25">
      <c r="H23" s="55"/>
      <c r="N23" s="56"/>
      <c r="O23" s="56"/>
      <c r="P23" s="56"/>
      <c r="Q23" s="56"/>
      <c r="R23" s="56"/>
    </row>
    <row r="24" spans="5:18" ht="12.75" customHeight="1" x14ac:dyDescent="0.25">
      <c r="H24" s="55"/>
    </row>
    <row r="25" spans="5:18" ht="12.75" customHeight="1" x14ac:dyDescent="0.25">
      <c r="E25" s="54"/>
      <c r="F25" s="54"/>
      <c r="G25" s="54"/>
      <c r="H25" s="55"/>
    </row>
    <row r="26" spans="5:18" ht="12.75" customHeight="1" x14ac:dyDescent="0.25">
      <c r="E26" s="54"/>
      <c r="F26" s="54"/>
      <c r="G26" s="54"/>
      <c r="H26" s="55"/>
      <c r="O26" s="49"/>
      <c r="P26" s="49"/>
      <c r="Q26" s="49"/>
    </row>
    <row r="27" spans="5:18" ht="12.75" customHeight="1" x14ac:dyDescent="0.25">
      <c r="E27" s="54"/>
      <c r="F27" s="54"/>
      <c r="G27" s="54"/>
      <c r="H27" s="55"/>
    </row>
    <row r="28" spans="5:18" ht="12.75" customHeight="1" x14ac:dyDescent="0.25">
      <c r="E28" s="54"/>
      <c r="F28" s="54"/>
      <c r="G28" s="54"/>
      <c r="H28" s="55"/>
    </row>
    <row r="29" spans="5:18" ht="12.75" customHeight="1" x14ac:dyDescent="0.25">
      <c r="N29" s="49"/>
      <c r="O29" s="49"/>
      <c r="P29" s="49"/>
      <c r="Q29" s="49"/>
      <c r="R29" s="49"/>
    </row>
    <row r="30" spans="5:18" ht="12.75" customHeight="1" x14ac:dyDescent="0.25"/>
    <row r="31" spans="5:18" ht="12.75" customHeight="1" x14ac:dyDescent="0.25"/>
    <row r="32" spans="5:18" ht="12.75" customHeight="1" x14ac:dyDescent="0.25">
      <c r="N32" s="49"/>
      <c r="O32" s="49"/>
      <c r="P32" s="49"/>
      <c r="Q32" s="49"/>
      <c r="R32" s="49"/>
    </row>
    <row r="33" spans="3:11" ht="12.75" customHeight="1" x14ac:dyDescent="0.25">
      <c r="H33" s="55"/>
    </row>
    <row r="34" spans="3:11" ht="12.75" customHeight="1" x14ac:dyDescent="0.25">
      <c r="H34" s="55"/>
    </row>
    <row r="35" spans="3:11" s="43" customFormat="1" ht="27" customHeight="1" x14ac:dyDescent="0.25">
      <c r="F35" s="44" t="str">
        <f>F6</f>
        <v>2015-2016</v>
      </c>
      <c r="G35" s="44" t="str">
        <f>G6</f>
        <v>2016-2017</v>
      </c>
      <c r="H35" s="44" t="str">
        <f>H6</f>
        <v>2017-2018</v>
      </c>
      <c r="I35" s="44" t="str">
        <f>I6</f>
        <v>2018-2019</v>
      </c>
      <c r="J35" s="44" t="str">
        <f>J6</f>
        <v>2019-2020</v>
      </c>
      <c r="K35" s="164" t="s">
        <v>162</v>
      </c>
    </row>
    <row r="36" spans="3:11" ht="12" customHeight="1" x14ac:dyDescent="0.25">
      <c r="E36" s="50" t="s">
        <v>183</v>
      </c>
      <c r="F36" s="286">
        <v>65115</v>
      </c>
      <c r="G36" s="287">
        <v>65936.5</v>
      </c>
      <c r="H36" s="287">
        <v>66754.5</v>
      </c>
      <c r="I36" s="287">
        <v>68373.5</v>
      </c>
      <c r="J36" s="288">
        <v>69512.5</v>
      </c>
      <c r="K36" s="72">
        <f>((J36-F36)/ABS(F36))</f>
        <v>6.7534362282116261E-2</v>
      </c>
    </row>
    <row r="37" spans="3:11" ht="12" customHeight="1" x14ac:dyDescent="0.25">
      <c r="E37" s="50" t="s">
        <v>184</v>
      </c>
      <c r="F37" s="289">
        <v>55894.5</v>
      </c>
      <c r="G37" s="290">
        <v>56059.5</v>
      </c>
      <c r="H37" s="290">
        <v>58159</v>
      </c>
      <c r="I37" s="290">
        <v>59450</v>
      </c>
      <c r="J37" s="291">
        <v>59541.5</v>
      </c>
      <c r="K37" s="73">
        <f>((J37-F37)/ABS(F37))</f>
        <v>6.524792242528335E-2</v>
      </c>
    </row>
    <row r="38" spans="3:11" ht="12" customHeight="1" x14ac:dyDescent="0.25">
      <c r="E38" s="50" t="s">
        <v>185</v>
      </c>
      <c r="F38" s="289">
        <v>51520.5</v>
      </c>
      <c r="G38" s="290">
        <v>52261.5</v>
      </c>
      <c r="H38" s="290">
        <v>53270.5</v>
      </c>
      <c r="I38" s="290">
        <v>54420.5</v>
      </c>
      <c r="J38" s="291">
        <v>54491</v>
      </c>
      <c r="K38" s="73">
        <f>((J38-F38)/ABS(F38))</f>
        <v>5.7656660940790562E-2</v>
      </c>
    </row>
    <row r="39" spans="3:11" ht="12" customHeight="1" x14ac:dyDescent="0.25">
      <c r="E39" s="50" t="s">
        <v>186</v>
      </c>
      <c r="F39" s="289">
        <v>47317.5</v>
      </c>
      <c r="G39" s="290">
        <v>47151.5</v>
      </c>
      <c r="H39" s="290">
        <v>48028</v>
      </c>
      <c r="I39" s="290">
        <v>48854</v>
      </c>
      <c r="J39" s="291">
        <v>49251.5</v>
      </c>
      <c r="K39" s="73">
        <f>((J39-F39)/ABS(F39))</f>
        <v>4.087282717810535E-2</v>
      </c>
    </row>
    <row r="40" spans="3:11" ht="12" customHeight="1" x14ac:dyDescent="0.25">
      <c r="E40" s="50" t="s">
        <v>170</v>
      </c>
      <c r="F40" s="292">
        <v>53964</v>
      </c>
      <c r="G40" s="293">
        <v>55410</v>
      </c>
      <c r="H40" s="293">
        <v>56428</v>
      </c>
      <c r="I40" s="293">
        <v>57764</v>
      </c>
      <c r="J40" s="294">
        <v>57747</v>
      </c>
      <c r="K40" s="131">
        <f>((J40-F40)/ABS(F40))</f>
        <v>7.0102290415832783E-2</v>
      </c>
    </row>
    <row r="41" spans="3:11" s="57" customFormat="1" ht="12" customHeight="1" x14ac:dyDescent="0.25">
      <c r="C41" s="52"/>
      <c r="D41" s="227"/>
      <c r="E41" s="45" t="s">
        <v>132</v>
      </c>
      <c r="F41" s="282">
        <v>54423</v>
      </c>
      <c r="G41" s="283">
        <v>55368</v>
      </c>
      <c r="H41" s="283">
        <v>55522</v>
      </c>
      <c r="I41" s="284">
        <v>59522</v>
      </c>
      <c r="J41" s="285">
        <v>59150</v>
      </c>
      <c r="K41" s="71">
        <f>IF(ISERROR((J41-F41)/ABS(F41)),"NA", IF(((J41-F41)/ABS(F41))=-1, "NA", (J41-F41)/ABS(F41)))</f>
        <v>8.6856659868070479E-2</v>
      </c>
    </row>
    <row r="42" spans="3:11" s="57" customFormat="1" ht="12" hidden="1" customHeight="1" x14ac:dyDescent="0.25">
      <c r="C42" s="52"/>
      <c r="D42" s="227"/>
      <c r="E42" s="58"/>
      <c r="F42" s="67"/>
      <c r="G42" s="67"/>
      <c r="H42" s="67"/>
      <c r="I42" s="67"/>
      <c r="J42" s="67"/>
      <c r="K42" s="11"/>
    </row>
    <row r="43" spans="3:11" s="8" customFormat="1" ht="24.75" customHeight="1" x14ac:dyDescent="0.3">
      <c r="C43" s="51"/>
      <c r="K43" s="11"/>
    </row>
    <row r="44" spans="3:11" s="8" customFormat="1" ht="15" customHeight="1" x14ac:dyDescent="0.3">
      <c r="C44" s="51" t="s">
        <v>364</v>
      </c>
    </row>
    <row r="45" spans="3:11" s="8" customFormat="1" ht="15" customHeight="1" x14ac:dyDescent="0.3">
      <c r="C45" s="5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43" customFormat="1" ht="27" customHeight="1" x14ac:dyDescent="0.25">
      <c r="F70" s="44" t="str">
        <f>F6</f>
        <v>2015-2016</v>
      </c>
      <c r="G70" s="44" t="str">
        <f>G6</f>
        <v>2016-2017</v>
      </c>
      <c r="H70" s="44" t="str">
        <f>H6</f>
        <v>2017-2018</v>
      </c>
      <c r="I70" s="44" t="str">
        <f>I6</f>
        <v>2018-2019</v>
      </c>
      <c r="J70" s="44" t="str">
        <f>J6</f>
        <v>2019-2020</v>
      </c>
      <c r="K70" s="164" t="s">
        <v>162</v>
      </c>
      <c r="L70" s="11"/>
      <c r="M70" s="11"/>
    </row>
    <row r="71" spans="5:13" x14ac:dyDescent="0.25">
      <c r="E71" s="50" t="s">
        <v>183</v>
      </c>
      <c r="F71" s="286">
        <v>54423</v>
      </c>
      <c r="G71" s="287">
        <v>55368</v>
      </c>
      <c r="H71" s="287">
        <v>55653</v>
      </c>
      <c r="I71" s="287">
        <v>61082</v>
      </c>
      <c r="J71" s="288">
        <v>60319</v>
      </c>
      <c r="K71" s="72">
        <f>((J71-F71)/ABS(F71))</f>
        <v>0.10833654888558146</v>
      </c>
    </row>
    <row r="72" spans="5:13" x14ac:dyDescent="0.25">
      <c r="E72" s="50" t="s">
        <v>184</v>
      </c>
      <c r="F72" s="289">
        <v>51732</v>
      </c>
      <c r="G72" s="290">
        <v>54014</v>
      </c>
      <c r="H72" s="290">
        <v>55423</v>
      </c>
      <c r="I72" s="290">
        <v>56667</v>
      </c>
      <c r="J72" s="291">
        <v>56933</v>
      </c>
      <c r="K72" s="73">
        <f>((J72-F72)/ABS(F72))</f>
        <v>0.10053738498414908</v>
      </c>
    </row>
    <row r="73" spans="5:13" x14ac:dyDescent="0.25">
      <c r="E73" s="50" t="s">
        <v>185</v>
      </c>
      <c r="F73" s="289">
        <v>47349</v>
      </c>
      <c r="G73" s="290">
        <v>48200</v>
      </c>
      <c r="H73" s="290">
        <v>48369</v>
      </c>
      <c r="I73" s="290">
        <v>49907</v>
      </c>
      <c r="J73" s="291">
        <v>52657</v>
      </c>
      <c r="K73" s="73">
        <f>((J73-F73)/ABS(F73))</f>
        <v>0.11210374031130542</v>
      </c>
    </row>
    <row r="74" spans="5:13" x14ac:dyDescent="0.25">
      <c r="E74" s="50" t="s">
        <v>186</v>
      </c>
      <c r="F74" s="289">
        <v>44622</v>
      </c>
      <c r="G74" s="290">
        <v>41832</v>
      </c>
      <c r="H74" s="290">
        <v>44857</v>
      </c>
      <c r="I74" s="290">
        <v>47438</v>
      </c>
      <c r="J74" s="291">
        <v>45808</v>
      </c>
      <c r="K74" s="73">
        <f>((J74-F74)/ABS(F74))</f>
        <v>2.6578817623593744E-2</v>
      </c>
    </row>
    <row r="75" spans="5:13" x14ac:dyDescent="0.25">
      <c r="E75" s="50" t="s">
        <v>170</v>
      </c>
      <c r="F75" s="292">
        <v>53964</v>
      </c>
      <c r="G75" s="293">
        <v>55410</v>
      </c>
      <c r="H75" s="293">
        <v>56428</v>
      </c>
      <c r="I75" s="293">
        <v>57764</v>
      </c>
      <c r="J75" s="294">
        <v>57747</v>
      </c>
      <c r="K75" s="131">
        <f>((J75-F75)/ABS(F75))</f>
        <v>7.0102290415832783E-2</v>
      </c>
    </row>
    <row r="76" spans="5:13" s="52" customFormat="1" x14ac:dyDescent="0.25">
      <c r="E76" s="45" t="s">
        <v>132</v>
      </c>
      <c r="F76" s="282">
        <v>54423</v>
      </c>
      <c r="G76" s="283">
        <v>55368</v>
      </c>
      <c r="H76" s="283">
        <v>55522</v>
      </c>
      <c r="I76" s="284">
        <v>59522</v>
      </c>
      <c r="J76" s="285">
        <v>59150</v>
      </c>
      <c r="K76" s="71">
        <f>IF(ISERROR((J76-F76)/ABS(F76)),"NA", IF(((J76-F76)/ABS(F76))=-1, "NA", (J76-F76)/ABS(F76)))</f>
        <v>8.6856659868070479E-2</v>
      </c>
    </row>
    <row r="82" spans="8:8" x14ac:dyDescent="0.25">
      <c r="H82" s="11" t="str">
        <f>IF(H48=0,"",H48)</f>
        <v/>
      </c>
    </row>
  </sheetData>
  <sheetProtection algorithmName="SHA-512" hashValue="Erh1BK1mqR923+mHj8g8rl9tm3eewG2mgBaY94XdgdujFyQ2rzGtPEl/steG8XgqEAw78ZCm2zVBI67WXhQSyA==" saltValue="+wCbSNDmzXbg3IxWaqhCyA==" spinCount="100000" sheet="1" scenarios="1"/>
  <mergeCells count="5">
    <mergeCell ref="L5:M5"/>
    <mergeCell ref="C9:M9"/>
    <mergeCell ref="B2:M2"/>
    <mergeCell ref="K5:K6"/>
    <mergeCell ref="C4:L4"/>
  </mergeCells>
  <phoneticPr fontId="0" type="noConversion"/>
  <printOptions horizontalCentered="1"/>
  <pageMargins left="0.75" right="0.75" top="0.5" bottom="1" header="0.5" footer="0.5"/>
  <pageSetup scale="60" firstPageNumber="2" orientation="portrait" r:id="rId1"/>
  <headerFooter alignWithMargins="0">
    <oddFooter>&amp;L&amp;12&amp;K000000CIC Key Indicators Tool: Part A&amp;C&amp;12 &amp;K0000002021&amp;R&amp;12&amp;K000000&amp;P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6">
    <pageSetUpPr fitToPage="1"/>
  </sheetPr>
  <dimension ref="A1:R76"/>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51" t="s">
        <v>365</v>
      </c>
      <c r="C2" s="351"/>
      <c r="D2" s="351"/>
      <c r="E2" s="351"/>
      <c r="F2" s="351"/>
      <c r="G2" s="351"/>
      <c r="H2" s="351"/>
      <c r="I2" s="351"/>
      <c r="J2" s="351"/>
      <c r="K2" s="351"/>
      <c r="L2" s="351"/>
      <c r="M2" s="351"/>
    </row>
    <row r="3" spans="1:13" ht="20.25" customHeight="1" x14ac:dyDescent="0.25"/>
    <row r="4" spans="1:13" s="8" customFormat="1" ht="36" customHeight="1" x14ac:dyDescent="0.25">
      <c r="C4" s="345" t="s">
        <v>362</v>
      </c>
      <c r="D4" s="345"/>
      <c r="E4" s="345"/>
      <c r="F4" s="345"/>
      <c r="G4" s="345"/>
      <c r="H4" s="345"/>
      <c r="I4" s="345"/>
      <c r="J4" s="345"/>
      <c r="K4" s="345"/>
      <c r="L4" s="345"/>
      <c r="M4" s="345"/>
    </row>
    <row r="5" spans="1:13" s="8" customFormat="1" ht="15" customHeight="1" x14ac:dyDescent="0.25">
      <c r="C5" s="42"/>
    </row>
    <row r="6" spans="1:13" s="8" customFormat="1" ht="27" customHeight="1" x14ac:dyDescent="0.25">
      <c r="C6" s="42"/>
      <c r="E6" s="43"/>
      <c r="F6" s="44" t="s">
        <v>152</v>
      </c>
      <c r="G6" s="44" t="s">
        <v>153</v>
      </c>
      <c r="H6" s="44" t="s">
        <v>154</v>
      </c>
      <c r="I6" s="44" t="s">
        <v>155</v>
      </c>
      <c r="J6" s="44" t="s">
        <v>156</v>
      </c>
      <c r="K6" s="164" t="s">
        <v>162</v>
      </c>
    </row>
    <row r="7" spans="1:13" s="8" customFormat="1" ht="15" customHeight="1" x14ac:dyDescent="0.25">
      <c r="C7" s="42"/>
      <c r="E7" s="45" t="s">
        <v>132</v>
      </c>
      <c r="F7" s="282">
        <v>54423</v>
      </c>
      <c r="G7" s="283">
        <v>55368</v>
      </c>
      <c r="H7" s="283">
        <v>55522</v>
      </c>
      <c r="I7" s="284">
        <v>59522</v>
      </c>
      <c r="J7" s="285">
        <v>59150</v>
      </c>
      <c r="K7" s="71">
        <f>IF(ISERROR((J7-F7)/ABS(F7)),"NA", IF(((J7-F7)/ABS(F7))=-1, "NA", (J7-F7)/ABS(F7)))</f>
        <v>8.6856659868070479E-2</v>
      </c>
      <c r="L7" s="100" t="s">
        <v>189</v>
      </c>
      <c r="M7" s="226" t="s">
        <v>190</v>
      </c>
    </row>
    <row r="8" spans="1:13" ht="20.25" customHeight="1" x14ac:dyDescent="0.25">
      <c r="C8" s="8"/>
      <c r="K8" s="8"/>
      <c r="L8" s="8"/>
    </row>
    <row r="9" spans="1:13" s="8" customFormat="1" ht="20.25" customHeight="1" x14ac:dyDescent="0.25">
      <c r="C9" s="350" t="s">
        <v>366</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44" t="str">
        <f>F6</f>
        <v>2015-2016</v>
      </c>
      <c r="G35" s="44" t="str">
        <f>G6</f>
        <v>2016-2017</v>
      </c>
      <c r="H35" s="44" t="str">
        <f>H6</f>
        <v>2017-2018</v>
      </c>
      <c r="I35" s="44" t="str">
        <f>I6</f>
        <v>2018-2019</v>
      </c>
      <c r="J35" s="44" t="str">
        <f>J6</f>
        <v>2019-2020</v>
      </c>
      <c r="K35" s="164" t="s">
        <v>162</v>
      </c>
    </row>
    <row r="36" spans="3:11" ht="12" customHeight="1" x14ac:dyDescent="0.25">
      <c r="E36" s="50" t="s">
        <v>367</v>
      </c>
      <c r="F36" s="286">
        <v>63576</v>
      </c>
      <c r="G36" s="287">
        <v>65384</v>
      </c>
      <c r="H36" s="287">
        <v>66272</v>
      </c>
      <c r="I36" s="287">
        <v>68458</v>
      </c>
      <c r="J36" s="288">
        <v>69798</v>
      </c>
      <c r="K36" s="72">
        <f>((J36-F36)/ABS(F36))</f>
        <v>9.7867119667799166E-2</v>
      </c>
    </row>
    <row r="37" spans="3:11" ht="12" customHeight="1" x14ac:dyDescent="0.25">
      <c r="E37" s="50" t="s">
        <v>322</v>
      </c>
      <c r="F37" s="289">
        <v>60543</v>
      </c>
      <c r="G37" s="290">
        <v>61802</v>
      </c>
      <c r="H37" s="290">
        <v>61880</v>
      </c>
      <c r="I37" s="290">
        <v>64115</v>
      </c>
      <c r="J37" s="291">
        <v>64592</v>
      </c>
      <c r="K37" s="73">
        <f>((J37-F37)/ABS(F37))</f>
        <v>6.6878086649158452E-2</v>
      </c>
    </row>
    <row r="38" spans="3:11" ht="12" customHeight="1" x14ac:dyDescent="0.25">
      <c r="E38" s="50" t="s">
        <v>368</v>
      </c>
      <c r="F38" s="289">
        <v>52723</v>
      </c>
      <c r="G38" s="290">
        <v>54617</v>
      </c>
      <c r="H38" s="290">
        <v>55503</v>
      </c>
      <c r="I38" s="290">
        <v>56307</v>
      </c>
      <c r="J38" s="291">
        <v>56921</v>
      </c>
      <c r="K38" s="73">
        <f>((J38-F38)/ABS(F38))</f>
        <v>7.9623693644140126E-2</v>
      </c>
    </row>
    <row r="39" spans="3:11" ht="12" customHeight="1" x14ac:dyDescent="0.25">
      <c r="E39" s="50" t="s">
        <v>369</v>
      </c>
      <c r="F39" s="289">
        <v>46876.5</v>
      </c>
      <c r="G39" s="290">
        <v>47614</v>
      </c>
      <c r="H39" s="290">
        <v>48337</v>
      </c>
      <c r="I39" s="290">
        <v>49140.5</v>
      </c>
      <c r="J39" s="291">
        <v>50263</v>
      </c>
      <c r="K39" s="73">
        <f>((J39-F39)/ABS(F39))</f>
        <v>7.2243021556643527E-2</v>
      </c>
    </row>
    <row r="40" spans="3:11" ht="12" customHeight="1" x14ac:dyDescent="0.25">
      <c r="E40" s="50" t="s">
        <v>170</v>
      </c>
      <c r="F40" s="292">
        <v>53964</v>
      </c>
      <c r="G40" s="293">
        <v>55410</v>
      </c>
      <c r="H40" s="293">
        <v>56428</v>
      </c>
      <c r="I40" s="293">
        <v>57764</v>
      </c>
      <c r="J40" s="294">
        <v>57747</v>
      </c>
      <c r="K40" s="73">
        <f>((J40-F40)/ABS(F40))</f>
        <v>7.0102290415832783E-2</v>
      </c>
    </row>
    <row r="41" spans="3:11" s="59" customFormat="1" ht="12" customHeight="1" x14ac:dyDescent="0.25">
      <c r="E41" s="45" t="s">
        <v>132</v>
      </c>
      <c r="F41" s="282">
        <v>54423</v>
      </c>
      <c r="G41" s="283">
        <v>55368</v>
      </c>
      <c r="H41" s="283">
        <v>55522</v>
      </c>
      <c r="I41" s="284">
        <v>59522</v>
      </c>
      <c r="J41" s="285">
        <v>59150</v>
      </c>
      <c r="K41" s="71">
        <f>IF(ISERROR((J41-F41)/ABS(F41)),"NA", IF(((J41-F41)/ABS(F41))=-1, "NA", (J41-F41)/ABS(F41)))</f>
        <v>8.6856659868070479E-2</v>
      </c>
    </row>
    <row r="42" spans="3:11" s="59" customFormat="1" ht="12" hidden="1" customHeight="1" x14ac:dyDescent="0.25">
      <c r="E42" s="58"/>
      <c r="F42" s="229"/>
      <c r="G42" s="229"/>
      <c r="H42" s="229"/>
      <c r="I42" s="229"/>
      <c r="J42" s="11"/>
      <c r="K42" s="11"/>
    </row>
    <row r="43" spans="3:11" s="59" customFormat="1" ht="28.5" customHeight="1" x14ac:dyDescent="0.25">
      <c r="E43" s="60"/>
      <c r="F43" s="85"/>
      <c r="G43" s="85"/>
      <c r="H43" s="85"/>
      <c r="I43" s="85"/>
      <c r="J43" s="11"/>
      <c r="K43" s="11"/>
    </row>
    <row r="44" spans="3:11" s="8" customFormat="1" ht="15" customHeight="1" x14ac:dyDescent="0.3">
      <c r="C44" s="51" t="s">
        <v>370</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8"/>
      <c r="O58" s="218"/>
      <c r="P58" s="218"/>
      <c r="Q58" s="218"/>
      <c r="R58" s="218"/>
    </row>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43" customFormat="1" ht="27" customHeight="1" x14ac:dyDescent="0.25">
      <c r="F70" s="44" t="str">
        <f>F6</f>
        <v>2015-2016</v>
      </c>
      <c r="G70" s="44" t="str">
        <f>G6</f>
        <v>2016-2017</v>
      </c>
      <c r="H70" s="44" t="str">
        <f>H6</f>
        <v>2017-2018</v>
      </c>
      <c r="I70" s="44" t="str">
        <f>I6</f>
        <v>2018-2019</v>
      </c>
      <c r="J70" s="44" t="str">
        <f>J6</f>
        <v>2019-2020</v>
      </c>
      <c r="K70" s="164" t="s">
        <v>162</v>
      </c>
    </row>
    <row r="71" spans="5:11" x14ac:dyDescent="0.25">
      <c r="E71" s="50" t="s">
        <v>371</v>
      </c>
      <c r="F71" s="286">
        <v>59607</v>
      </c>
      <c r="G71" s="287">
        <v>59953</v>
      </c>
      <c r="H71" s="287">
        <v>59629</v>
      </c>
      <c r="I71" s="287">
        <v>60111.5</v>
      </c>
      <c r="J71" s="288">
        <v>60715</v>
      </c>
      <c r="K71" s="72">
        <f>((J71-F71)/ABS(F71))</f>
        <v>1.8588420823057696E-2</v>
      </c>
    </row>
    <row r="72" spans="5:11" x14ac:dyDescent="0.25">
      <c r="E72" s="50" t="s">
        <v>198</v>
      </c>
      <c r="F72" s="289">
        <v>53113.5</v>
      </c>
      <c r="G72" s="290">
        <v>54187.5</v>
      </c>
      <c r="H72" s="290">
        <v>56006.5</v>
      </c>
      <c r="I72" s="290">
        <v>60354.5</v>
      </c>
      <c r="J72" s="291">
        <v>62424</v>
      </c>
      <c r="K72" s="73">
        <f>((J72-F72)/ABS(F72))</f>
        <v>0.17529441667372703</v>
      </c>
    </row>
    <row r="73" spans="5:11" x14ac:dyDescent="0.25">
      <c r="E73" s="50" t="s">
        <v>199</v>
      </c>
      <c r="F73" s="289">
        <v>51102</v>
      </c>
      <c r="G73" s="290">
        <v>52993</v>
      </c>
      <c r="H73" s="290">
        <v>54658</v>
      </c>
      <c r="I73" s="290">
        <v>55738</v>
      </c>
      <c r="J73" s="291">
        <v>56432</v>
      </c>
      <c r="K73" s="73">
        <f>((J73-F73)/ABS(F73))</f>
        <v>0.10430120151853156</v>
      </c>
    </row>
    <row r="74" spans="5:11" x14ac:dyDescent="0.25">
      <c r="E74" s="50" t="s">
        <v>268</v>
      </c>
      <c r="F74" s="289">
        <v>45243</v>
      </c>
      <c r="G74" s="290">
        <v>45676.5</v>
      </c>
      <c r="H74" s="290">
        <v>47160</v>
      </c>
      <c r="I74" s="290">
        <v>47169</v>
      </c>
      <c r="J74" s="291">
        <v>46298</v>
      </c>
      <c r="K74" s="73">
        <f>((J74-F74)/ABS(F74))</f>
        <v>2.3318524412616316E-2</v>
      </c>
    </row>
    <row r="75" spans="5:11" x14ac:dyDescent="0.25">
      <c r="E75" s="50" t="s">
        <v>170</v>
      </c>
      <c r="F75" s="292">
        <v>53964</v>
      </c>
      <c r="G75" s="293">
        <v>55410</v>
      </c>
      <c r="H75" s="293">
        <v>56428</v>
      </c>
      <c r="I75" s="293">
        <v>57764</v>
      </c>
      <c r="J75" s="294">
        <v>57747</v>
      </c>
      <c r="K75" s="73">
        <f>((J75-F75)/ABS(F75))</f>
        <v>7.0102290415832783E-2</v>
      </c>
    </row>
    <row r="76" spans="5:11" x14ac:dyDescent="0.25">
      <c r="E76" s="45" t="s">
        <v>132</v>
      </c>
      <c r="F76" s="282">
        <v>54423</v>
      </c>
      <c r="G76" s="283">
        <v>55368</v>
      </c>
      <c r="H76" s="283">
        <v>55522</v>
      </c>
      <c r="I76" s="284">
        <v>59522</v>
      </c>
      <c r="J76" s="285">
        <v>59150</v>
      </c>
      <c r="K76" s="71">
        <f>IF(ISERROR((J76-F76)/ABS(F76)),"NA", IF(((J76-F76)/ABS(F76))=-1, "NA", (J76-F76)/ABS(F76)))</f>
        <v>8.6856659868070479E-2</v>
      </c>
    </row>
  </sheetData>
  <sheetProtection algorithmName="SHA-512" hashValue="NL9HzRmsFvzWTEEeCqs0Thr3FD0wmln6AT4APffbCo2fgx8Vc1ew6M5bfdBeJ51MLlnCmD1W2fXNUupL61Nx6g==" saltValue="uSxs+dHL7UhOS7AGL/U0sA==" spinCount="100000" sheet="1" scenarios="1"/>
  <mergeCells count="3">
    <mergeCell ref="C4:M4"/>
    <mergeCell ref="C9:M9"/>
    <mergeCell ref="B2:M2"/>
  </mergeCells>
  <phoneticPr fontId="0" type="noConversion"/>
  <printOptions horizontalCentered="1"/>
  <pageMargins left="0.75" right="0.75" top="0.5" bottom="1" header="0.5" footer="0.5"/>
  <pageSetup scale="66" firstPageNumber="3" orientation="portrait" r:id="rId1"/>
  <headerFooter alignWithMargins="0">
    <oddFooter>&amp;L&amp;12&amp;K000000CIC Key Indicators Tool: Part A&amp;C&amp;12 &amp;K0000002021&amp;R&amp;12&amp;K000000&amp;P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7">
    <pageSetUpPr fitToPage="1"/>
  </sheetPr>
  <dimension ref="A1:R78"/>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45" customHeight="1" x14ac:dyDescent="0.4">
      <c r="B2" s="351" t="s">
        <v>372</v>
      </c>
      <c r="C2" s="351"/>
      <c r="D2" s="351"/>
      <c r="E2" s="351"/>
      <c r="F2" s="351"/>
      <c r="G2" s="351"/>
      <c r="H2" s="351"/>
      <c r="I2" s="351"/>
      <c r="J2" s="351"/>
      <c r="K2" s="351"/>
      <c r="L2" s="351"/>
      <c r="M2" s="351"/>
    </row>
    <row r="3" spans="1:13" ht="20.25" customHeight="1" x14ac:dyDescent="0.25"/>
    <row r="4" spans="1:13" s="8" customFormat="1" ht="36" customHeight="1" x14ac:dyDescent="0.25">
      <c r="C4" s="345" t="s">
        <v>373</v>
      </c>
      <c r="D4" s="345"/>
      <c r="E4" s="345"/>
      <c r="F4" s="345"/>
      <c r="G4" s="345"/>
      <c r="H4" s="345"/>
      <c r="I4" s="345"/>
      <c r="J4" s="345"/>
      <c r="K4" s="345"/>
      <c r="L4" s="345"/>
      <c r="M4" s="345"/>
    </row>
    <row r="5" spans="1:13" s="8" customFormat="1" ht="15" customHeight="1" x14ac:dyDescent="0.25">
      <c r="C5" s="42"/>
    </row>
    <row r="6" spans="1:13" s="8" customFormat="1" ht="27" customHeight="1" x14ac:dyDescent="0.25">
      <c r="C6" s="42"/>
      <c r="E6" s="43"/>
      <c r="F6" s="44" t="s">
        <v>152</v>
      </c>
      <c r="G6" s="44" t="s">
        <v>153</v>
      </c>
      <c r="H6" s="44" t="s">
        <v>154</v>
      </c>
      <c r="I6" s="44" t="s">
        <v>155</v>
      </c>
      <c r="J6" s="44" t="s">
        <v>156</v>
      </c>
      <c r="K6" s="164" t="s">
        <v>162</v>
      </c>
    </row>
    <row r="7" spans="1:13" s="8" customFormat="1" ht="15" customHeight="1" x14ac:dyDescent="0.25">
      <c r="C7" s="42"/>
      <c r="E7" s="45" t="s">
        <v>132</v>
      </c>
      <c r="F7" s="282">
        <v>54423</v>
      </c>
      <c r="G7" s="283">
        <v>55368</v>
      </c>
      <c r="H7" s="283">
        <v>55522</v>
      </c>
      <c r="I7" s="284">
        <v>59522</v>
      </c>
      <c r="J7" s="285">
        <v>59150</v>
      </c>
      <c r="K7" s="71">
        <f>IF(ISERROR((J7-F7)/ABS(F7)),"NA", IF(((J7-F7)/ABS(F7))=-1, "NA", (J7-F7)/ABS(F7)))</f>
        <v>8.6856659868070479E-2</v>
      </c>
      <c r="L7" s="100" t="s">
        <v>203</v>
      </c>
      <c r="M7" s="226" t="s">
        <v>204</v>
      </c>
    </row>
    <row r="8" spans="1:13" ht="20.25" customHeight="1" x14ac:dyDescent="0.25">
      <c r="C8" s="8"/>
      <c r="L8" s="8"/>
    </row>
    <row r="9" spans="1:13" s="8" customFormat="1" ht="20.25" customHeight="1" x14ac:dyDescent="0.25">
      <c r="C9" s="350" t="s">
        <v>374</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105" t="str">
        <f>F6</f>
        <v>2015-2016</v>
      </c>
      <c r="G35" s="105" t="str">
        <f>G6</f>
        <v>2016-2017</v>
      </c>
      <c r="H35" s="105" t="str">
        <f>H6</f>
        <v>2017-2018</v>
      </c>
      <c r="I35" s="105" t="str">
        <f>I6</f>
        <v>2018-2019</v>
      </c>
      <c r="J35" s="105" t="str">
        <f>J6</f>
        <v>2019-2020</v>
      </c>
      <c r="K35" s="164" t="s">
        <v>162</v>
      </c>
    </row>
    <row r="36" spans="3:11" ht="12" customHeight="1" x14ac:dyDescent="0.25">
      <c r="E36" s="50" t="s">
        <v>375</v>
      </c>
      <c r="F36" s="295">
        <v>59197.5</v>
      </c>
      <c r="G36" s="296">
        <v>60147</v>
      </c>
      <c r="H36" s="296">
        <v>61227.5</v>
      </c>
      <c r="I36" s="296">
        <v>62984.5</v>
      </c>
      <c r="J36" s="297">
        <v>63493</v>
      </c>
      <c r="K36" s="72">
        <f t="shared" ref="K36:K41" si="0">((J36-F36)/ABS(F36))</f>
        <v>7.2562185903120913E-2</v>
      </c>
    </row>
    <row r="37" spans="3:11" ht="12" customHeight="1" x14ac:dyDescent="0.25">
      <c r="E37" s="50" t="s">
        <v>376</v>
      </c>
      <c r="F37" s="298">
        <v>53244</v>
      </c>
      <c r="G37" s="299">
        <v>55051</v>
      </c>
      <c r="H37" s="299">
        <v>56600</v>
      </c>
      <c r="I37" s="299">
        <v>57274</v>
      </c>
      <c r="J37" s="300">
        <v>57704</v>
      </c>
      <c r="K37" s="73">
        <f t="shared" si="0"/>
        <v>8.3765306889039146E-2</v>
      </c>
    </row>
    <row r="38" spans="3:11" ht="12" customHeight="1" x14ac:dyDescent="0.25">
      <c r="E38" s="50" t="s">
        <v>274</v>
      </c>
      <c r="F38" s="298">
        <v>51012</v>
      </c>
      <c r="G38" s="299">
        <v>51496</v>
      </c>
      <c r="H38" s="299">
        <v>52345</v>
      </c>
      <c r="I38" s="299">
        <v>53814</v>
      </c>
      <c r="J38" s="300">
        <v>54836</v>
      </c>
      <c r="K38" s="73">
        <f t="shared" si="0"/>
        <v>7.4962753861836429E-2</v>
      </c>
    </row>
    <row r="39" spans="3:11" ht="12" customHeight="1" x14ac:dyDescent="0.25">
      <c r="E39" s="50" t="s">
        <v>377</v>
      </c>
      <c r="F39" s="298">
        <v>58491</v>
      </c>
      <c r="G39" s="299">
        <v>60453</v>
      </c>
      <c r="H39" s="299">
        <v>60394</v>
      </c>
      <c r="I39" s="299">
        <v>61826</v>
      </c>
      <c r="J39" s="300">
        <v>62371</v>
      </c>
      <c r="K39" s="73">
        <f t="shared" si="0"/>
        <v>6.633499170812604E-2</v>
      </c>
    </row>
    <row r="40" spans="3:11" ht="12" customHeight="1" x14ac:dyDescent="0.25">
      <c r="E40" s="50" t="s">
        <v>378</v>
      </c>
      <c r="F40" s="298">
        <v>47790</v>
      </c>
      <c r="G40" s="299">
        <v>48009</v>
      </c>
      <c r="H40" s="299">
        <v>48166</v>
      </c>
      <c r="I40" s="299">
        <v>49695.5</v>
      </c>
      <c r="J40" s="300">
        <v>50526</v>
      </c>
      <c r="K40" s="73">
        <f t="shared" si="0"/>
        <v>5.7250470809792842E-2</v>
      </c>
    </row>
    <row r="41" spans="3:11" ht="12" customHeight="1" x14ac:dyDescent="0.25">
      <c r="E41" s="50" t="s">
        <v>170</v>
      </c>
      <c r="F41" s="292">
        <v>53964</v>
      </c>
      <c r="G41" s="293">
        <v>55410</v>
      </c>
      <c r="H41" s="293">
        <v>56428</v>
      </c>
      <c r="I41" s="293">
        <v>57764</v>
      </c>
      <c r="J41" s="294">
        <v>57747</v>
      </c>
      <c r="K41" s="73">
        <f t="shared" si="0"/>
        <v>7.0102290415832783E-2</v>
      </c>
    </row>
    <row r="42" spans="3:11" s="59" customFormat="1" ht="12" customHeight="1" x14ac:dyDescent="0.25">
      <c r="E42" s="45" t="s">
        <v>132</v>
      </c>
      <c r="F42" s="282">
        <v>54423</v>
      </c>
      <c r="G42" s="283">
        <v>55368</v>
      </c>
      <c r="H42" s="283">
        <v>55522</v>
      </c>
      <c r="I42" s="284">
        <v>59522</v>
      </c>
      <c r="J42" s="285">
        <v>59150</v>
      </c>
      <c r="K42" s="71">
        <f>IF(ISERROR((J42-F42)/ABS(F42)),"NA", IF(((J42-F42)/ABS(F42))=-1, "NA", (J42-F42)/ABS(F42)))</f>
        <v>8.6856659868070479E-2</v>
      </c>
    </row>
    <row r="43" spans="3:11" s="59" customFormat="1" ht="12" hidden="1" customHeight="1" x14ac:dyDescent="0.25">
      <c r="E43" s="58"/>
      <c r="F43" s="229"/>
      <c r="G43" s="229"/>
      <c r="H43" s="229"/>
      <c r="I43" s="229"/>
      <c r="J43" s="229"/>
      <c r="K43" s="68"/>
    </row>
    <row r="44" spans="3:11" s="59" customFormat="1" ht="28.5" customHeight="1" x14ac:dyDescent="0.25">
      <c r="E44" s="60"/>
      <c r="F44" s="85"/>
      <c r="G44" s="85"/>
      <c r="H44" s="85"/>
      <c r="I44" s="85"/>
      <c r="J44" s="85"/>
      <c r="K44" s="230"/>
    </row>
    <row r="45" spans="3:11" s="8" customFormat="1" ht="15" customHeight="1" x14ac:dyDescent="0.3">
      <c r="C45" s="51" t="s">
        <v>379</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43" customFormat="1" ht="27" customHeight="1" x14ac:dyDescent="0.25">
      <c r="F71" s="105" t="str">
        <f>F6</f>
        <v>2015-2016</v>
      </c>
      <c r="G71" s="105" t="str">
        <f>G6</f>
        <v>2016-2017</v>
      </c>
      <c r="H71" s="105" t="str">
        <f>H6</f>
        <v>2017-2018</v>
      </c>
      <c r="I71" s="105" t="str">
        <f>I6</f>
        <v>2018-2019</v>
      </c>
      <c r="J71" s="105" t="str">
        <f>J6</f>
        <v>2019-2020</v>
      </c>
      <c r="K71" s="164" t="s">
        <v>162</v>
      </c>
    </row>
    <row r="72" spans="5:11" x14ac:dyDescent="0.25">
      <c r="E72" s="50" t="s">
        <v>244</v>
      </c>
      <c r="F72" s="295">
        <v>52195.5</v>
      </c>
      <c r="G72" s="296">
        <v>53649</v>
      </c>
      <c r="H72" s="296">
        <v>54585.5</v>
      </c>
      <c r="I72" s="296">
        <v>57914.5</v>
      </c>
      <c r="J72" s="297">
        <v>56872.5</v>
      </c>
      <c r="K72" s="72">
        <f t="shared" ref="K72:K77" si="1">((J72-F72)/ABS(F72))</f>
        <v>8.9605425755093823E-2</v>
      </c>
    </row>
    <row r="73" spans="5:11" x14ac:dyDescent="0.25">
      <c r="E73" s="50" t="s">
        <v>213</v>
      </c>
      <c r="F73" s="298">
        <v>50620.5</v>
      </c>
      <c r="G73" s="299">
        <v>50165</v>
      </c>
      <c r="H73" s="299">
        <v>51148</v>
      </c>
      <c r="I73" s="299">
        <v>51013</v>
      </c>
      <c r="J73" s="300">
        <v>52772</v>
      </c>
      <c r="K73" s="73">
        <f t="shared" si="1"/>
        <v>4.2502543435959737E-2</v>
      </c>
    </row>
    <row r="74" spans="5:11" x14ac:dyDescent="0.25">
      <c r="E74" s="50" t="s">
        <v>380</v>
      </c>
      <c r="F74" s="298">
        <v>52560</v>
      </c>
      <c r="G74" s="299">
        <v>57050.5</v>
      </c>
      <c r="H74" s="299">
        <v>55517</v>
      </c>
      <c r="I74" s="299">
        <v>56605</v>
      </c>
      <c r="J74" s="300">
        <v>57921.5</v>
      </c>
      <c r="K74" s="73">
        <f t="shared" si="1"/>
        <v>0.10200722983257229</v>
      </c>
    </row>
    <row r="75" spans="5:11" x14ac:dyDescent="0.25">
      <c r="E75" s="50" t="s">
        <v>381</v>
      </c>
      <c r="F75" s="298">
        <v>51174</v>
      </c>
      <c r="G75" s="299">
        <v>57625</v>
      </c>
      <c r="H75" s="299">
        <v>59184</v>
      </c>
      <c r="I75" s="299">
        <v>59998</v>
      </c>
      <c r="J75" s="300">
        <v>59377</v>
      </c>
      <c r="K75" s="73">
        <f t="shared" si="1"/>
        <v>0.16029624418650096</v>
      </c>
    </row>
    <row r="76" spans="5:11" x14ac:dyDescent="0.25">
      <c r="E76" s="50" t="s">
        <v>280</v>
      </c>
      <c r="F76" s="298">
        <v>48096</v>
      </c>
      <c r="G76" s="299">
        <v>47983</v>
      </c>
      <c r="H76" s="299">
        <v>47755</v>
      </c>
      <c r="I76" s="299">
        <v>50242</v>
      </c>
      <c r="J76" s="300">
        <v>52660</v>
      </c>
      <c r="K76" s="73">
        <f t="shared" si="1"/>
        <v>9.4893546240851626E-2</v>
      </c>
    </row>
    <row r="77" spans="5:11" x14ac:dyDescent="0.25">
      <c r="E77" s="50" t="s">
        <v>170</v>
      </c>
      <c r="F77" s="292">
        <v>53964</v>
      </c>
      <c r="G77" s="293">
        <v>55410</v>
      </c>
      <c r="H77" s="293">
        <v>56428</v>
      </c>
      <c r="I77" s="293">
        <v>57764</v>
      </c>
      <c r="J77" s="294">
        <v>57747</v>
      </c>
      <c r="K77" s="73">
        <f t="shared" si="1"/>
        <v>7.0102290415832783E-2</v>
      </c>
    </row>
    <row r="78" spans="5:11" x14ac:dyDescent="0.25">
      <c r="E78" s="45" t="s">
        <v>132</v>
      </c>
      <c r="F78" s="282">
        <v>54423</v>
      </c>
      <c r="G78" s="283">
        <v>55368</v>
      </c>
      <c r="H78" s="283">
        <v>55522</v>
      </c>
      <c r="I78" s="284">
        <v>59522</v>
      </c>
      <c r="J78" s="285">
        <v>59150</v>
      </c>
      <c r="K78" s="71">
        <f>IF(ISERROR((J78-F78)/ABS(F78)),"NA", IF(((J78-F78)/ABS(F78))=-1, "NA", (J78-F78)/ABS(F78)))</f>
        <v>8.6856659868070479E-2</v>
      </c>
    </row>
  </sheetData>
  <sheetProtection algorithmName="SHA-512" hashValue="lLKgxIIRbmNsKbqU8m2L61IMlv781qUxa0xi0fiIPQ0Puq3S7MHfovzW98pXBzbJrxSy9n2EX8o4MrulxhgdTQ==" saltValue="xI81FVvX4YFNfVNPn+90fA==" spinCount="100000" sheet="1" scenarios="1"/>
  <mergeCells count="3">
    <mergeCell ref="C4:M4"/>
    <mergeCell ref="C9:M9"/>
    <mergeCell ref="B2:M2"/>
  </mergeCells>
  <phoneticPr fontId="0" type="noConversion"/>
  <printOptions horizontalCentered="1"/>
  <pageMargins left="0.75" right="0.75" top="0.5" bottom="1" header="0.5" footer="0.5"/>
  <pageSetup scale="63" firstPageNumber="3" orientation="portrait" r:id="rId1"/>
  <headerFooter alignWithMargins="0">
    <oddFooter>&amp;L&amp;12&amp;K000000CIC Key Indicators Tool: Part A&amp;C&amp;12 &amp;K0000002021&amp;R&amp;12&amp;K000000&amp;P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0">
    <pageSetUpPr autoPageBreaks="0" fitToPage="1"/>
  </sheetPr>
  <dimension ref="A1:S75"/>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1" width="10.6640625" style="11" customWidth="1"/>
    <col min="12" max="13" width="12.6640625" style="11" customWidth="1"/>
    <col min="14" max="14" width="6.6640625" style="11" customWidth="1"/>
    <col min="15" max="19" width="8.44140625" style="11" customWidth="1"/>
    <col min="20" max="20" width="13.109375" style="11" customWidth="1"/>
    <col min="21" max="16384" width="8.88671875" style="11"/>
  </cols>
  <sheetData>
    <row r="1" spans="1:19" ht="18.75" customHeight="1" x14ac:dyDescent="0.25">
      <c r="A1" s="114"/>
    </row>
    <row r="2" spans="1:19" s="41" customFormat="1" ht="45" customHeight="1" x14ac:dyDescent="0.4">
      <c r="B2" s="351" t="s">
        <v>382</v>
      </c>
      <c r="C2" s="351"/>
      <c r="D2" s="351"/>
      <c r="E2" s="351"/>
      <c r="F2" s="351"/>
      <c r="G2" s="351"/>
      <c r="H2" s="351"/>
      <c r="I2" s="351"/>
      <c r="J2" s="351"/>
      <c r="K2" s="351"/>
      <c r="L2" s="351"/>
      <c r="M2" s="351"/>
      <c r="N2" s="69"/>
    </row>
    <row r="3" spans="1:19" ht="20.25" customHeight="1" x14ac:dyDescent="0.25"/>
    <row r="4" spans="1:19" s="8" customFormat="1" ht="18" customHeight="1" x14ac:dyDescent="0.3">
      <c r="C4" s="345" t="s">
        <v>383</v>
      </c>
      <c r="D4" s="345"/>
      <c r="E4" s="345"/>
      <c r="F4" s="345"/>
      <c r="G4" s="345"/>
      <c r="H4" s="345"/>
      <c r="I4" s="345"/>
      <c r="J4" s="345"/>
      <c r="K4" s="345"/>
      <c r="L4" s="345"/>
      <c r="M4" s="345"/>
      <c r="N4" s="1"/>
    </row>
    <row r="5" spans="1:19" s="8" customFormat="1" ht="15" customHeight="1" x14ac:dyDescent="0.3">
      <c r="C5" s="163"/>
      <c r="D5" s="163"/>
      <c r="E5" s="163"/>
      <c r="F5" s="163"/>
      <c r="G5" s="163"/>
      <c r="H5" s="163"/>
      <c r="I5" s="163"/>
      <c r="J5" s="163"/>
      <c r="K5" s="163"/>
      <c r="L5" s="163"/>
      <c r="M5" s="163"/>
    </row>
    <row r="6" spans="1:19" s="8" customFormat="1" ht="27" customHeight="1" x14ac:dyDescent="0.25">
      <c r="C6" s="42"/>
      <c r="D6" s="43"/>
      <c r="E6" s="43"/>
      <c r="F6" s="44" t="s">
        <v>152</v>
      </c>
      <c r="G6" s="44" t="s">
        <v>153</v>
      </c>
      <c r="H6" s="44" t="s">
        <v>154</v>
      </c>
      <c r="I6" s="44" t="s">
        <v>155</v>
      </c>
      <c r="J6" s="44" t="s">
        <v>156</v>
      </c>
      <c r="K6" s="164" t="s">
        <v>162</v>
      </c>
    </row>
    <row r="7" spans="1:19" s="8" customFormat="1" ht="15" customHeight="1" x14ac:dyDescent="0.25">
      <c r="C7" s="42"/>
      <c r="D7" s="11"/>
      <c r="E7" s="45" t="s">
        <v>132</v>
      </c>
      <c r="F7" s="282">
        <v>63747</v>
      </c>
      <c r="G7" s="283">
        <v>63624</v>
      </c>
      <c r="H7" s="283">
        <v>63432</v>
      </c>
      <c r="I7" s="284">
        <v>64514</v>
      </c>
      <c r="J7" s="284">
        <v>62508</v>
      </c>
      <c r="K7" s="71">
        <f>IF(ISERROR((J7-F7)/ABS(F7)),"NA", IF(((J7-F7)/ABS(F7))=-1, "NA", (J7-F7)/ABS(F7)))</f>
        <v>-1.9436208762765306E-2</v>
      </c>
    </row>
    <row r="8" spans="1:19" s="8" customFormat="1" ht="20.25" customHeight="1" x14ac:dyDescent="0.25">
      <c r="D8" s="78"/>
      <c r="P8" s="47"/>
      <c r="R8" s="47"/>
      <c r="S8" s="47"/>
    </row>
    <row r="9" spans="1:19" ht="20.25" customHeight="1" x14ac:dyDescent="0.3">
      <c r="C9" s="350" t="s">
        <v>384</v>
      </c>
      <c r="D9" s="350"/>
      <c r="E9" s="350"/>
      <c r="F9" s="350"/>
      <c r="G9" s="350"/>
      <c r="H9" s="350"/>
      <c r="I9" s="350"/>
      <c r="J9" s="350"/>
      <c r="K9" s="350"/>
      <c r="L9" s="350"/>
      <c r="M9" s="350"/>
      <c r="N9" s="1"/>
    </row>
    <row r="10" spans="1:19" ht="15" customHeight="1" x14ac:dyDescent="0.25">
      <c r="C10" s="42"/>
    </row>
    <row r="11" spans="1:19" x14ac:dyDescent="0.25">
      <c r="M11" s="48"/>
      <c r="N11" s="48"/>
      <c r="O11" s="48"/>
      <c r="P11" s="48"/>
      <c r="Q11" s="48"/>
      <c r="R11" s="49"/>
    </row>
    <row r="12" spans="1:19" x14ac:dyDescent="0.25">
      <c r="M12" s="48"/>
      <c r="N12" s="48"/>
      <c r="O12" s="48"/>
      <c r="P12" s="48"/>
      <c r="Q12" s="48"/>
    </row>
    <row r="13" spans="1:19" x14ac:dyDescent="0.25">
      <c r="M13" s="48"/>
      <c r="N13" s="48"/>
      <c r="O13" s="48"/>
      <c r="P13" s="48"/>
      <c r="Q13" s="48"/>
      <c r="R13" s="48"/>
    </row>
    <row r="14" spans="1:19" x14ac:dyDescent="0.25">
      <c r="N14" s="49"/>
      <c r="P14" s="49"/>
      <c r="Q14" s="49"/>
      <c r="R14" s="49"/>
    </row>
    <row r="17" spans="14:18" x14ac:dyDescent="0.25">
      <c r="N17" s="49"/>
      <c r="O17" s="49"/>
      <c r="P17" s="49"/>
      <c r="Q17" s="49"/>
      <c r="R17" s="49"/>
    </row>
    <row r="20" spans="14:18" x14ac:dyDescent="0.25">
      <c r="N20" s="49"/>
      <c r="O20" s="49"/>
      <c r="P20" s="49"/>
      <c r="Q20" s="49"/>
      <c r="R20" s="49"/>
    </row>
    <row r="22" spans="14:18" ht="13.5" customHeight="1" x14ac:dyDescent="0.25"/>
    <row r="23" spans="14:18" ht="13.5" customHeight="1" x14ac:dyDescent="0.25">
      <c r="O23" s="49"/>
      <c r="P23" s="49"/>
      <c r="Q23" s="49"/>
      <c r="R23" s="49"/>
    </row>
    <row r="26" spans="14:18" x14ac:dyDescent="0.25">
      <c r="O26" s="49"/>
      <c r="P26" s="49"/>
      <c r="Q26" s="49"/>
      <c r="R26" s="49"/>
    </row>
    <row r="29" spans="14:18" x14ac:dyDescent="0.25">
      <c r="O29" s="49"/>
      <c r="P29" s="49"/>
      <c r="Q29" s="49"/>
      <c r="R29" s="49"/>
    </row>
    <row r="32" spans="14:18" x14ac:dyDescent="0.25">
      <c r="N32" s="49"/>
      <c r="O32" s="49"/>
      <c r="Q32" s="49"/>
      <c r="R32" s="49"/>
    </row>
    <row r="35" spans="3:14" s="43" customFormat="1" ht="27" customHeight="1" x14ac:dyDescent="0.25">
      <c r="F35" s="65" t="str">
        <f>F6</f>
        <v>2015-2016</v>
      </c>
      <c r="G35" s="44" t="str">
        <f>G6</f>
        <v>2016-2017</v>
      </c>
      <c r="H35" s="44" t="str">
        <f>H6</f>
        <v>2017-2018</v>
      </c>
      <c r="I35" s="44" t="str">
        <f>I6</f>
        <v>2018-2019</v>
      </c>
      <c r="J35" s="44" t="str">
        <f>J6</f>
        <v>2019-2020</v>
      </c>
      <c r="K35" s="66" t="s">
        <v>162</v>
      </c>
    </row>
    <row r="36" spans="3:14" ht="12.75" customHeight="1" x14ac:dyDescent="0.25">
      <c r="E36" s="50" t="s">
        <v>385</v>
      </c>
      <c r="F36" s="286">
        <v>71631</v>
      </c>
      <c r="G36" s="287">
        <v>71563</v>
      </c>
      <c r="H36" s="287">
        <v>71678</v>
      </c>
      <c r="I36" s="287">
        <v>74879</v>
      </c>
      <c r="J36" s="301">
        <v>75523</v>
      </c>
      <c r="K36" s="72">
        <f t="shared" ref="K36:K42" si="0">(J36-F36)/ABS(F36)</f>
        <v>5.4334017394703407E-2</v>
      </c>
    </row>
    <row r="37" spans="3:14" ht="12.75" customHeight="1" x14ac:dyDescent="0.25">
      <c r="E37" s="50" t="s">
        <v>356</v>
      </c>
      <c r="F37" s="289">
        <v>71028</v>
      </c>
      <c r="G37" s="290">
        <v>72442</v>
      </c>
      <c r="H37" s="290">
        <v>72936</v>
      </c>
      <c r="I37" s="290">
        <v>73543</v>
      </c>
      <c r="J37" s="302">
        <v>74305</v>
      </c>
      <c r="K37" s="73">
        <f t="shared" si="0"/>
        <v>4.6136734808807797E-2</v>
      </c>
    </row>
    <row r="38" spans="3:14" ht="12.75" customHeight="1" x14ac:dyDescent="0.25">
      <c r="E38" s="50" t="s">
        <v>301</v>
      </c>
      <c r="F38" s="289">
        <v>60813</v>
      </c>
      <c r="G38" s="290">
        <v>61105.5</v>
      </c>
      <c r="H38" s="290">
        <v>61261</v>
      </c>
      <c r="I38" s="290">
        <v>62345</v>
      </c>
      <c r="J38" s="302">
        <v>63639</v>
      </c>
      <c r="K38" s="73">
        <f t="shared" si="0"/>
        <v>4.6470327068225542E-2</v>
      </c>
    </row>
    <row r="39" spans="3:14" ht="12.75" customHeight="1" x14ac:dyDescent="0.25">
      <c r="E39" s="50" t="s">
        <v>357</v>
      </c>
      <c r="F39" s="289">
        <v>75600</v>
      </c>
      <c r="G39" s="290">
        <v>78121</v>
      </c>
      <c r="H39" s="290">
        <v>80240</v>
      </c>
      <c r="I39" s="290">
        <v>81732</v>
      </c>
      <c r="J39" s="302">
        <v>82669</v>
      </c>
      <c r="K39" s="73">
        <f t="shared" si="0"/>
        <v>9.3505291005291008E-2</v>
      </c>
    </row>
    <row r="40" spans="3:14" ht="12.75" customHeight="1" x14ac:dyDescent="0.25">
      <c r="E40" s="50" t="s">
        <v>386</v>
      </c>
      <c r="F40" s="289">
        <v>55489.5</v>
      </c>
      <c r="G40" s="290">
        <v>57364</v>
      </c>
      <c r="H40" s="290">
        <v>57597.5</v>
      </c>
      <c r="I40" s="290">
        <v>58463.5</v>
      </c>
      <c r="J40" s="302">
        <v>57353</v>
      </c>
      <c r="K40" s="73">
        <f t="shared" si="0"/>
        <v>3.358293010389353E-2</v>
      </c>
    </row>
    <row r="41" spans="3:14" ht="12.75" customHeight="1" x14ac:dyDescent="0.25">
      <c r="E41" s="50" t="s">
        <v>387</v>
      </c>
      <c r="F41" s="289">
        <v>54846</v>
      </c>
      <c r="G41" s="290">
        <v>55518</v>
      </c>
      <c r="H41" s="290">
        <v>57485</v>
      </c>
      <c r="I41" s="290">
        <v>57092</v>
      </c>
      <c r="J41" s="302">
        <v>58294</v>
      </c>
      <c r="K41" s="73">
        <f t="shared" si="0"/>
        <v>6.2866936513145899E-2</v>
      </c>
    </row>
    <row r="42" spans="3:14" ht="12.75" customHeight="1" x14ac:dyDescent="0.25">
      <c r="E42" s="50" t="s">
        <v>170</v>
      </c>
      <c r="F42" s="292">
        <v>61996.5</v>
      </c>
      <c r="G42" s="293">
        <v>62349</v>
      </c>
      <c r="H42" s="293">
        <v>63357</v>
      </c>
      <c r="I42" s="293">
        <v>64282.5</v>
      </c>
      <c r="J42" s="303">
        <v>64884.5</v>
      </c>
      <c r="K42" s="131">
        <f t="shared" si="0"/>
        <v>4.6583274862290615E-2</v>
      </c>
    </row>
    <row r="43" spans="3:14" ht="20.25" customHeight="1" x14ac:dyDescent="0.25"/>
    <row r="44" spans="3:14" ht="30" customHeight="1" x14ac:dyDescent="0.3">
      <c r="C44" s="343" t="s">
        <v>388</v>
      </c>
      <c r="D44" s="343"/>
      <c r="E44" s="343"/>
      <c r="F44" s="343"/>
      <c r="G44" s="343"/>
      <c r="H44" s="343"/>
      <c r="I44" s="343"/>
      <c r="J44" s="343"/>
      <c r="K44" s="343"/>
      <c r="L44" s="343"/>
      <c r="M44" s="343"/>
      <c r="N44" s="1"/>
    </row>
    <row r="45" spans="3:14" ht="13.8" x14ac:dyDescent="0.25">
      <c r="C45" s="42"/>
    </row>
    <row r="54" spans="14:18" x14ac:dyDescent="0.25">
      <c r="N54" s="218"/>
      <c r="O54" s="218"/>
      <c r="P54" s="218"/>
      <c r="Q54" s="218"/>
      <c r="R54" s="218"/>
    </row>
    <row r="70" spans="4:12" ht="27" customHeight="1" x14ac:dyDescent="0.25">
      <c r="D70" s="43"/>
      <c r="E70" s="43"/>
      <c r="F70" s="44" t="str">
        <f>F6</f>
        <v>2015-2016</v>
      </c>
      <c r="G70" s="44" t="str">
        <f>G6</f>
        <v>2016-2017</v>
      </c>
      <c r="H70" s="44" t="str">
        <f>H6</f>
        <v>2017-2018</v>
      </c>
      <c r="I70" s="44" t="str">
        <f>I6</f>
        <v>2018-2019</v>
      </c>
      <c r="J70" s="44" t="str">
        <f>J6</f>
        <v>2019-2020</v>
      </c>
      <c r="K70" s="66" t="s">
        <v>162</v>
      </c>
      <c r="L70" s="43"/>
    </row>
    <row r="71" spans="4:12" x14ac:dyDescent="0.25">
      <c r="E71" s="50" t="s">
        <v>172</v>
      </c>
      <c r="F71" s="286">
        <v>59751</v>
      </c>
      <c r="G71" s="287">
        <v>61869</v>
      </c>
      <c r="H71" s="287">
        <v>62540</v>
      </c>
      <c r="I71" s="287">
        <v>63885</v>
      </c>
      <c r="J71" s="301">
        <v>63364</v>
      </c>
      <c r="K71" s="72">
        <f>(J71-F71)/ABS(F71)</f>
        <v>6.0467607236698966E-2</v>
      </c>
    </row>
    <row r="72" spans="4:12" x14ac:dyDescent="0.25">
      <c r="E72" s="50" t="s">
        <v>173</v>
      </c>
      <c r="F72" s="289">
        <v>54846</v>
      </c>
      <c r="G72" s="290">
        <v>55518</v>
      </c>
      <c r="H72" s="290">
        <v>57485</v>
      </c>
      <c r="I72" s="290">
        <v>57092</v>
      </c>
      <c r="J72" s="302">
        <v>58294</v>
      </c>
      <c r="K72" s="73">
        <f>(J72-F72)/ABS(F72)</f>
        <v>6.2866936513145899E-2</v>
      </c>
    </row>
    <row r="73" spans="4:12" x14ac:dyDescent="0.25">
      <c r="E73" s="50" t="s">
        <v>174</v>
      </c>
      <c r="F73" s="289">
        <v>50229</v>
      </c>
      <c r="G73" s="290">
        <v>49968</v>
      </c>
      <c r="H73" s="290">
        <v>51217</v>
      </c>
      <c r="I73" s="290">
        <v>52675</v>
      </c>
      <c r="J73" s="302">
        <v>52693</v>
      </c>
      <c r="K73" s="73">
        <f>(J73-F73)/ABS(F73)</f>
        <v>4.9055326604152981E-2</v>
      </c>
    </row>
    <row r="74" spans="4:12" x14ac:dyDescent="0.25">
      <c r="E74" s="50" t="s">
        <v>170</v>
      </c>
      <c r="F74" s="292">
        <v>61996.5</v>
      </c>
      <c r="G74" s="293">
        <v>62349</v>
      </c>
      <c r="H74" s="293">
        <v>63357</v>
      </c>
      <c r="I74" s="293">
        <v>64282.5</v>
      </c>
      <c r="J74" s="303">
        <v>64884.5</v>
      </c>
      <c r="K74" s="131">
        <f>(J74-F74)/ABS(F74)</f>
        <v>4.6583274862290615E-2</v>
      </c>
    </row>
    <row r="75" spans="4:12" s="52" customFormat="1" x14ac:dyDescent="0.25">
      <c r="E75" s="45" t="s">
        <v>132</v>
      </c>
      <c r="F75" s="282">
        <v>63747</v>
      </c>
      <c r="G75" s="283">
        <v>63624</v>
      </c>
      <c r="H75" s="283">
        <v>63432</v>
      </c>
      <c r="I75" s="284">
        <v>64514</v>
      </c>
      <c r="J75" s="284">
        <v>62508</v>
      </c>
      <c r="K75" s="71">
        <f>IF(ISERROR((J75-F75)/ABS(F75)),"NA", IF(((J75-F75)/ABS(F75))=-1, "NA", (J75-F75)/ABS(F75)))</f>
        <v>-1.9436208762765306E-2</v>
      </c>
    </row>
  </sheetData>
  <sheetProtection algorithmName="SHA-512" hashValue="+KGBpc5UuE+niUVTbEt5aFnoecSHuNEOcU93mWzrgqxWemC+GjzJcdUbjplt6K5Rs3EoR58ZwY2HKH3ua7V1aw==" saltValue="iL4d/f+9D5vjQDlwWcqzPA==" spinCount="100000" sheet="1" scenarios="1"/>
  <mergeCells count="4">
    <mergeCell ref="C44:M44"/>
    <mergeCell ref="C4:M4"/>
    <mergeCell ref="B2:M2"/>
    <mergeCell ref="C9:M9"/>
  </mergeCells>
  <phoneticPr fontId="0" type="noConversion"/>
  <printOptions horizontalCentered="1"/>
  <pageMargins left="0.75" right="0.75" top="0.5" bottom="1" header="0.5" footer="0.5"/>
  <pageSetup orientation="portrait" r:id="rId1"/>
  <headerFooter alignWithMargins="0">
    <oddFooter>&amp;L&amp;12&amp;K000000CIC Key Indicators Tool: Part A&amp;C&amp;12 &amp;K0000002021&amp;R&amp;12&amp;K000000&amp;P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fitToPage="1"/>
  </sheetPr>
  <dimension ref="B1:D19"/>
  <sheetViews>
    <sheetView showGridLines="0" showRowColHeaders="0" workbookViewId="0"/>
  </sheetViews>
  <sheetFormatPr defaultColWidth="8.88671875" defaultRowHeight="13.2" x14ac:dyDescent="0.25"/>
  <cols>
    <col min="1" max="1" width="6.6640625" style="46" customWidth="1"/>
    <col min="2" max="2" width="53.109375" style="46" customWidth="1"/>
    <col min="3" max="3" width="49.6640625" style="46" customWidth="1"/>
    <col min="4" max="16384" width="8.88671875" style="46"/>
  </cols>
  <sheetData>
    <row r="1" spans="2:4" x14ac:dyDescent="0.25">
      <c r="B1" s="78"/>
      <c r="C1" s="78"/>
      <c r="D1" s="188"/>
    </row>
    <row r="2" spans="2:4" ht="24.75" customHeight="1" x14ac:dyDescent="0.4">
      <c r="B2" s="331" t="s">
        <v>16</v>
      </c>
      <c r="C2" s="331"/>
      <c r="D2" s="78"/>
    </row>
    <row r="3" spans="2:4" ht="15" customHeight="1" x14ac:dyDescent="0.4">
      <c r="B3" s="189"/>
      <c r="C3" s="189"/>
      <c r="D3" s="78"/>
    </row>
    <row r="4" spans="2:4" ht="18" customHeight="1" x14ac:dyDescent="0.25">
      <c r="B4" s="335" t="s">
        <v>111</v>
      </c>
      <c r="C4" s="335"/>
      <c r="D4" s="78"/>
    </row>
    <row r="5" spans="2:4" ht="24.75" customHeight="1" x14ac:dyDescent="0.3">
      <c r="B5" s="190"/>
      <c r="C5" s="78"/>
      <c r="D5" s="78"/>
    </row>
    <row r="6" spans="2:4" ht="24.75" customHeight="1" x14ac:dyDescent="0.3">
      <c r="B6" s="53" t="s">
        <v>112</v>
      </c>
      <c r="C6" s="190" t="s">
        <v>113</v>
      </c>
      <c r="D6" s="78"/>
    </row>
    <row r="7" spans="2:4" ht="15" customHeight="1" x14ac:dyDescent="0.3">
      <c r="B7" s="53"/>
      <c r="C7" s="190"/>
      <c r="D7" s="78"/>
    </row>
    <row r="8" spans="2:4" ht="123" customHeight="1" x14ac:dyDescent="0.25">
      <c r="B8" s="335" t="s">
        <v>114</v>
      </c>
      <c r="C8" s="335"/>
      <c r="D8" s="78"/>
    </row>
    <row r="9" spans="2:4" ht="24.75" customHeight="1" x14ac:dyDescent="0.3">
      <c r="B9" s="190"/>
      <c r="C9" s="78"/>
      <c r="D9" s="78"/>
    </row>
    <row r="10" spans="2:4" ht="24.75" customHeight="1" x14ac:dyDescent="0.3">
      <c r="B10" s="53" t="s">
        <v>115</v>
      </c>
      <c r="C10" s="190" t="s">
        <v>116</v>
      </c>
      <c r="D10" s="78"/>
    </row>
    <row r="11" spans="2:4" ht="15" customHeight="1" x14ac:dyDescent="0.3">
      <c r="B11" s="53"/>
      <c r="C11" s="190" t="s">
        <v>117</v>
      </c>
      <c r="D11" s="78"/>
    </row>
    <row r="12" spans="2:4" ht="15" customHeight="1" x14ac:dyDescent="0.3">
      <c r="B12" s="53"/>
      <c r="C12" s="190"/>
      <c r="D12" s="78"/>
    </row>
    <row r="13" spans="2:4" ht="123" customHeight="1" x14ac:dyDescent="0.25">
      <c r="B13" s="335" t="s">
        <v>118</v>
      </c>
      <c r="C13" s="335"/>
      <c r="D13" s="78"/>
    </row>
    <row r="14" spans="2:4" ht="24.75" customHeight="1" x14ac:dyDescent="0.25">
      <c r="B14" s="78"/>
      <c r="C14" s="78"/>
      <c r="D14" s="78"/>
    </row>
    <row r="15" spans="2:4" s="191" customFormat="1" ht="20.100000000000001" customHeight="1" x14ac:dyDescent="0.25">
      <c r="B15" s="332" t="s">
        <v>119</v>
      </c>
      <c r="C15" s="332"/>
      <c r="D15" s="207"/>
    </row>
    <row r="16" spans="2:4" s="191" customFormat="1" ht="20.100000000000001" customHeight="1" x14ac:dyDescent="0.25">
      <c r="B16" s="333" t="s">
        <v>120</v>
      </c>
      <c r="C16" s="333"/>
      <c r="D16" s="74"/>
    </row>
    <row r="17" spans="2:4" s="191" customFormat="1" ht="15" customHeight="1" x14ac:dyDescent="0.25">
      <c r="B17" s="207"/>
      <c r="C17" s="207"/>
      <c r="D17" s="207"/>
    </row>
    <row r="18" spans="2:4" s="191" customFormat="1" ht="32.1" customHeight="1" x14ac:dyDescent="0.25">
      <c r="B18" s="336" t="s">
        <v>121</v>
      </c>
      <c r="C18" s="337"/>
      <c r="D18" s="207"/>
    </row>
    <row r="19" spans="2:4" s="191" customFormat="1" ht="20.100000000000001" customHeight="1" x14ac:dyDescent="0.25">
      <c r="B19" s="333" t="s">
        <v>107</v>
      </c>
      <c r="C19" s="334"/>
      <c r="D19" s="74"/>
    </row>
  </sheetData>
  <sheetProtection algorithmName="SHA-512" hashValue="mdqASvNy5qtJ9BzHTl42jYTxBC6KhMuQM9KoZvFO9NUyksAUSOnfylEp1YjCoWDCP6PeHJnY8+0NAMndFa1JRQ==" saltValue="dn4R3kShwRozWtvVlJwzBg==" spinCount="100000" sheet="1" scenarios="1"/>
  <mergeCells count="8">
    <mergeCell ref="B2:C2"/>
    <mergeCell ref="B15:C15"/>
    <mergeCell ref="B16:C16"/>
    <mergeCell ref="B19:C19"/>
    <mergeCell ref="B4:C4"/>
    <mergeCell ref="B8:C8"/>
    <mergeCell ref="B13:C13"/>
    <mergeCell ref="B18:C18"/>
  </mergeCells>
  <phoneticPr fontId="24" type="noConversion"/>
  <hyperlinks>
    <hyperlink ref="B16" r:id="rId1" xr:uid="{00000000-0004-0000-0300-000000000000}"/>
    <hyperlink ref="B16:C16" r:id="rId2" display="http://www.cic.edu/BenchmarkingServices" xr:uid="{00000000-0004-0000-0300-000001000000}"/>
    <hyperlink ref="B19" r:id="rId3" xr:uid="{00000000-0004-0000-0300-000002000000}"/>
  </hyperlinks>
  <printOptions horizontalCentered="1"/>
  <pageMargins left="0.69" right="0.91" top="1" bottom="1" header="0.5" footer="0.5"/>
  <pageSetup orientation="portrait" r:id="rId4"/>
  <headerFooter alignWithMargins="0">
    <oddFooter>&amp;L&amp;11&amp;K000000CIC Key Indicators Tool: Part A&amp;C&amp;11 &amp;K0000002021&amp;R&amp;11&amp;K000000&amp;P</oddFooter>
  </headerFooter>
  <drawing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1">
    <pageSetUpPr fitToPage="1"/>
  </sheetPr>
  <dimension ref="A1:R82"/>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1" width="10.6640625" style="11" customWidth="1"/>
    <col min="12" max="13" width="12.6640625" style="11" customWidth="1"/>
    <col min="14" max="14" width="7.44140625" style="11" customWidth="1"/>
    <col min="15" max="19" width="8.44140625" style="11" customWidth="1"/>
    <col min="20" max="20" width="13.109375" style="11" customWidth="1"/>
    <col min="21" max="16384" width="8.88671875" style="11"/>
  </cols>
  <sheetData>
    <row r="1" spans="1:13" ht="18.75" customHeight="1" x14ac:dyDescent="0.25">
      <c r="A1" s="114"/>
    </row>
    <row r="2" spans="1:13" s="53" customFormat="1" ht="48" customHeight="1" x14ac:dyDescent="0.4">
      <c r="B2" s="351" t="s">
        <v>389</v>
      </c>
      <c r="C2" s="351"/>
      <c r="D2" s="351"/>
      <c r="E2" s="351"/>
      <c r="F2" s="351"/>
      <c r="G2" s="351"/>
      <c r="H2" s="351"/>
      <c r="I2" s="351"/>
      <c r="J2" s="351"/>
      <c r="K2" s="351"/>
      <c r="L2" s="351"/>
      <c r="M2" s="351"/>
    </row>
    <row r="3" spans="1:13" ht="20.25" customHeight="1" x14ac:dyDescent="0.25"/>
    <row r="4" spans="1:13" s="8" customFormat="1" ht="36" customHeight="1" x14ac:dyDescent="0.25">
      <c r="C4" s="345" t="s">
        <v>390</v>
      </c>
      <c r="D4" s="345"/>
      <c r="E4" s="345"/>
      <c r="F4" s="345"/>
      <c r="G4" s="345"/>
      <c r="H4" s="345"/>
      <c r="I4" s="345"/>
      <c r="J4" s="345"/>
      <c r="K4" s="345"/>
      <c r="L4" s="345"/>
      <c r="M4" s="162"/>
    </row>
    <row r="5" spans="1:13" s="8" customFormat="1" ht="15" customHeight="1" x14ac:dyDescent="0.25">
      <c r="C5" s="42"/>
      <c r="K5" s="348" t="s">
        <v>162</v>
      </c>
      <c r="L5" s="346" t="s">
        <v>177</v>
      </c>
      <c r="M5" s="346"/>
    </row>
    <row r="6" spans="1:13" s="8" customFormat="1" ht="15" customHeight="1" x14ac:dyDescent="0.25">
      <c r="C6" s="42"/>
      <c r="E6" s="43"/>
      <c r="F6" s="44" t="s">
        <v>152</v>
      </c>
      <c r="G6" s="44" t="s">
        <v>153</v>
      </c>
      <c r="H6" s="44" t="s">
        <v>154</v>
      </c>
      <c r="I6" s="44" t="s">
        <v>155</v>
      </c>
      <c r="J6" s="44" t="s">
        <v>156</v>
      </c>
      <c r="K6" s="349"/>
      <c r="L6" s="83" t="s">
        <v>178</v>
      </c>
      <c r="M6" s="226" t="s">
        <v>179</v>
      </c>
    </row>
    <row r="7" spans="1:13" s="8" customFormat="1" ht="15" customHeight="1" x14ac:dyDescent="0.25">
      <c r="C7" s="42"/>
      <c r="E7" s="45" t="s">
        <v>132</v>
      </c>
      <c r="F7" s="282">
        <v>63747</v>
      </c>
      <c r="G7" s="283">
        <v>63624</v>
      </c>
      <c r="H7" s="283">
        <v>63432</v>
      </c>
      <c r="I7" s="284">
        <v>64514</v>
      </c>
      <c r="J7" s="284">
        <v>62508</v>
      </c>
      <c r="K7" s="71">
        <f>IF(ISERROR((J7-F7)/ABS(F7)),"NA", IF(((J7-F7)/ABS(F7))=-1, "NA", (J7-F7)/ABS(F7)))</f>
        <v>-1.9436208762765306E-2</v>
      </c>
      <c r="L7" s="100" t="s">
        <v>180</v>
      </c>
      <c r="M7" s="226" t="s">
        <v>181</v>
      </c>
    </row>
    <row r="8" spans="1:13" ht="20.25" customHeight="1" x14ac:dyDescent="0.25">
      <c r="C8" s="8"/>
      <c r="D8" s="78"/>
      <c r="E8" s="8"/>
      <c r="F8" s="8"/>
      <c r="G8" s="8"/>
      <c r="H8" s="8"/>
      <c r="I8" s="8"/>
      <c r="J8" s="8"/>
      <c r="K8" s="8"/>
    </row>
    <row r="9" spans="1:13" s="8" customFormat="1" ht="20.25" customHeight="1" x14ac:dyDescent="0.25">
      <c r="C9" s="350" t="s">
        <v>391</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18" ht="12.75" customHeight="1" x14ac:dyDescent="0.25">
      <c r="E17" s="54"/>
      <c r="F17" s="54"/>
      <c r="G17" s="54"/>
      <c r="H17" s="55"/>
    </row>
    <row r="18" spans="5:18" ht="12.75" customHeight="1" x14ac:dyDescent="0.25">
      <c r="E18" s="54"/>
      <c r="F18" s="54"/>
      <c r="G18" s="54"/>
      <c r="H18" s="55"/>
    </row>
    <row r="19" spans="5:18" ht="12.75" customHeight="1" x14ac:dyDescent="0.25">
      <c r="E19" s="54"/>
      <c r="F19" s="54"/>
      <c r="G19" s="54"/>
      <c r="H19" s="55"/>
    </row>
    <row r="20" spans="5:18" ht="12.75" customHeight="1" x14ac:dyDescent="0.25">
      <c r="E20" s="54"/>
      <c r="F20" s="54"/>
      <c r="G20" s="54"/>
      <c r="H20" s="55"/>
      <c r="N20" s="56"/>
      <c r="O20" s="56"/>
      <c r="P20" s="56"/>
      <c r="Q20" s="56"/>
      <c r="R20" s="56"/>
    </row>
    <row r="21" spans="5:18" ht="12.75" customHeight="1" x14ac:dyDescent="0.25">
      <c r="H21" s="55"/>
    </row>
    <row r="22" spans="5:18" ht="12.75" customHeight="1" x14ac:dyDescent="0.25">
      <c r="H22" s="55"/>
    </row>
    <row r="23" spans="5:18" ht="12.75" customHeight="1" x14ac:dyDescent="0.25">
      <c r="H23" s="55"/>
      <c r="N23" s="56"/>
      <c r="O23" s="56"/>
      <c r="P23" s="56"/>
      <c r="Q23" s="56"/>
      <c r="R23" s="56"/>
    </row>
    <row r="24" spans="5:18" ht="12.75" customHeight="1" x14ac:dyDescent="0.25">
      <c r="H24" s="55"/>
    </row>
    <row r="25" spans="5:18" ht="12.75" customHeight="1" x14ac:dyDescent="0.25">
      <c r="E25" s="54"/>
      <c r="F25" s="54"/>
      <c r="G25" s="54"/>
      <c r="H25" s="55"/>
    </row>
    <row r="26" spans="5:18" ht="12.75" customHeight="1" x14ac:dyDescent="0.25">
      <c r="E26" s="54"/>
      <c r="F26" s="54"/>
      <c r="G26" s="54"/>
      <c r="H26" s="55"/>
      <c r="O26" s="49"/>
      <c r="P26" s="49"/>
      <c r="Q26" s="49"/>
    </row>
    <row r="27" spans="5:18" ht="12.75" customHeight="1" x14ac:dyDescent="0.25">
      <c r="E27" s="54"/>
      <c r="F27" s="54"/>
      <c r="G27" s="54"/>
      <c r="H27" s="55"/>
    </row>
    <row r="28" spans="5:18" ht="12.75" customHeight="1" x14ac:dyDescent="0.25">
      <c r="E28" s="54"/>
      <c r="F28" s="54"/>
      <c r="G28" s="54"/>
      <c r="H28" s="55"/>
    </row>
    <row r="29" spans="5:18" ht="12.75" customHeight="1" x14ac:dyDescent="0.25">
      <c r="N29" s="49"/>
      <c r="O29" s="49"/>
      <c r="P29" s="49"/>
      <c r="Q29" s="49"/>
      <c r="R29" s="49"/>
    </row>
    <row r="30" spans="5:18" ht="12.75" customHeight="1" x14ac:dyDescent="0.25"/>
    <row r="31" spans="5:18" ht="12.75" customHeight="1" x14ac:dyDescent="0.25"/>
    <row r="32" spans="5:18" ht="12.75" customHeight="1" x14ac:dyDescent="0.25">
      <c r="N32" s="49"/>
      <c r="O32" s="49"/>
      <c r="P32" s="49"/>
      <c r="Q32" s="49"/>
      <c r="R32" s="49"/>
    </row>
    <row r="33" spans="3:11" ht="12.75" customHeight="1" x14ac:dyDescent="0.25">
      <c r="H33" s="55"/>
    </row>
    <row r="34" spans="3:11" ht="12.75" customHeight="1" x14ac:dyDescent="0.25">
      <c r="H34" s="55"/>
    </row>
    <row r="35" spans="3:11" s="43" customFormat="1" ht="27" customHeight="1" x14ac:dyDescent="0.25">
      <c r="F35" s="44" t="str">
        <f>F6</f>
        <v>2015-2016</v>
      </c>
      <c r="G35" s="44" t="str">
        <f>G6</f>
        <v>2016-2017</v>
      </c>
      <c r="H35" s="44" t="str">
        <f>H6</f>
        <v>2017-2018</v>
      </c>
      <c r="I35" s="44" t="str">
        <f>I6</f>
        <v>2018-2019</v>
      </c>
      <c r="J35" s="44" t="str">
        <f>J6</f>
        <v>2019-2020</v>
      </c>
      <c r="K35" s="164" t="s">
        <v>162</v>
      </c>
    </row>
    <row r="36" spans="3:11" ht="12" customHeight="1" x14ac:dyDescent="0.25">
      <c r="E36" s="50" t="s">
        <v>183</v>
      </c>
      <c r="F36" s="286">
        <v>77634</v>
      </c>
      <c r="G36" s="287">
        <v>79022</v>
      </c>
      <c r="H36" s="287">
        <v>79387</v>
      </c>
      <c r="I36" s="287">
        <v>81846</v>
      </c>
      <c r="J36" s="301">
        <v>83068.5</v>
      </c>
      <c r="K36" s="72">
        <f>((J36-F36)/ABS(F36))</f>
        <v>7.0001545714506536E-2</v>
      </c>
    </row>
    <row r="37" spans="3:11" ht="12" customHeight="1" x14ac:dyDescent="0.25">
      <c r="E37" s="50" t="s">
        <v>184</v>
      </c>
      <c r="F37" s="289">
        <v>63904.5</v>
      </c>
      <c r="G37" s="290">
        <v>65266.5</v>
      </c>
      <c r="H37" s="290">
        <v>65408</v>
      </c>
      <c r="I37" s="290">
        <v>66452</v>
      </c>
      <c r="J37" s="302">
        <v>67099.5</v>
      </c>
      <c r="K37" s="73">
        <f>((J37-F37)/ABS(F37))</f>
        <v>4.9996479121188646E-2</v>
      </c>
    </row>
    <row r="38" spans="3:11" ht="12" customHeight="1" x14ac:dyDescent="0.25">
      <c r="E38" s="50" t="s">
        <v>185</v>
      </c>
      <c r="F38" s="289">
        <v>57780</v>
      </c>
      <c r="G38" s="290">
        <v>58445</v>
      </c>
      <c r="H38" s="290">
        <v>58773</v>
      </c>
      <c r="I38" s="290">
        <v>59732</v>
      </c>
      <c r="J38" s="302">
        <v>60343</v>
      </c>
      <c r="K38" s="73">
        <f>((J38-F38)/ABS(F38))</f>
        <v>4.4357909311180339E-2</v>
      </c>
    </row>
    <row r="39" spans="3:11" ht="12" customHeight="1" x14ac:dyDescent="0.25">
      <c r="E39" s="50" t="s">
        <v>186</v>
      </c>
      <c r="F39" s="289">
        <v>53140.5</v>
      </c>
      <c r="G39" s="290">
        <v>54057.5</v>
      </c>
      <c r="H39" s="290">
        <v>53902.5</v>
      </c>
      <c r="I39" s="290">
        <v>55229</v>
      </c>
      <c r="J39" s="302">
        <v>55043</v>
      </c>
      <c r="K39" s="73">
        <f>((J39-F39)/ABS(F39))</f>
        <v>3.5801319144531947E-2</v>
      </c>
    </row>
    <row r="40" spans="3:11" ht="12" customHeight="1" x14ac:dyDescent="0.25">
      <c r="E40" s="50" t="s">
        <v>170</v>
      </c>
      <c r="F40" s="292">
        <v>61996.5</v>
      </c>
      <c r="G40" s="293">
        <v>62349</v>
      </c>
      <c r="H40" s="293">
        <v>63357</v>
      </c>
      <c r="I40" s="293">
        <v>64282.5</v>
      </c>
      <c r="J40" s="303">
        <v>64884.5</v>
      </c>
      <c r="K40" s="131">
        <f>((J40-F40)/ABS(F40))</f>
        <v>4.6583274862290615E-2</v>
      </c>
    </row>
    <row r="41" spans="3:11" s="57" customFormat="1" ht="12" customHeight="1" x14ac:dyDescent="0.25">
      <c r="C41" s="52"/>
      <c r="D41" s="227"/>
      <c r="E41" s="45" t="s">
        <v>132</v>
      </c>
      <c r="F41" s="282">
        <v>63747</v>
      </c>
      <c r="G41" s="283">
        <v>63624</v>
      </c>
      <c r="H41" s="283">
        <v>63432</v>
      </c>
      <c r="I41" s="284">
        <v>64514</v>
      </c>
      <c r="J41" s="284">
        <v>62508</v>
      </c>
      <c r="K41" s="71">
        <f>IF(ISERROR((J41-F41)/ABS(F41)),"NA", IF(((J41-F41)/ABS(F41))=-1, "NA", (J41-F41)/ABS(F41)))</f>
        <v>-1.9436208762765306E-2</v>
      </c>
    </row>
    <row r="42" spans="3:11" s="57" customFormat="1" ht="12" hidden="1" customHeight="1" x14ac:dyDescent="0.25">
      <c r="C42" s="52"/>
      <c r="D42" s="227"/>
      <c r="E42" s="58"/>
      <c r="F42" s="67"/>
      <c r="G42" s="67"/>
      <c r="H42" s="67"/>
      <c r="I42" s="67"/>
      <c r="J42" s="67"/>
      <c r="K42" s="68"/>
    </row>
    <row r="43" spans="3:11" s="8" customFormat="1" ht="24.75" customHeight="1" x14ac:dyDescent="0.3">
      <c r="C43" s="51"/>
    </row>
    <row r="44" spans="3:11" s="8" customFormat="1" ht="15" customHeight="1" x14ac:dyDescent="0.3">
      <c r="C44" s="51" t="s">
        <v>392</v>
      </c>
    </row>
    <row r="45" spans="3:11" s="8" customFormat="1" ht="15" customHeight="1" x14ac:dyDescent="0.3">
      <c r="C45" s="5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43" customFormat="1" ht="27" customHeight="1" x14ac:dyDescent="0.25">
      <c r="F70" s="44" t="str">
        <f>F6</f>
        <v>2015-2016</v>
      </c>
      <c r="G70" s="44" t="str">
        <f>G6</f>
        <v>2016-2017</v>
      </c>
      <c r="H70" s="44" t="str">
        <f>H6</f>
        <v>2017-2018</v>
      </c>
      <c r="I70" s="44" t="str">
        <f>I6</f>
        <v>2018-2019</v>
      </c>
      <c r="J70" s="44" t="str">
        <f>J6</f>
        <v>2019-2020</v>
      </c>
      <c r="K70" s="164" t="s">
        <v>162</v>
      </c>
      <c r="L70" s="11"/>
      <c r="M70" s="11"/>
    </row>
    <row r="71" spans="5:13" x14ac:dyDescent="0.25">
      <c r="E71" s="50" t="s">
        <v>183</v>
      </c>
      <c r="F71" s="286">
        <v>66069</v>
      </c>
      <c r="G71" s="287">
        <v>68131</v>
      </c>
      <c r="H71" s="287">
        <v>66478</v>
      </c>
      <c r="I71" s="287">
        <v>66706</v>
      </c>
      <c r="J71" s="301">
        <v>67199</v>
      </c>
      <c r="K71" s="72">
        <f>((J71-F71)/ABS(F71))</f>
        <v>1.710333136569344E-2</v>
      </c>
    </row>
    <row r="72" spans="5:13" x14ac:dyDescent="0.25">
      <c r="E72" s="50" t="s">
        <v>184</v>
      </c>
      <c r="F72" s="289">
        <v>57195</v>
      </c>
      <c r="G72" s="290">
        <v>57361</v>
      </c>
      <c r="H72" s="290">
        <v>59601</v>
      </c>
      <c r="I72" s="290">
        <v>60119</v>
      </c>
      <c r="J72" s="302">
        <v>60987</v>
      </c>
      <c r="K72" s="73">
        <f>((J72-F72)/ABS(F72))</f>
        <v>6.6299501704694466E-2</v>
      </c>
    </row>
    <row r="73" spans="5:13" x14ac:dyDescent="0.25">
      <c r="E73" s="50" t="s">
        <v>185</v>
      </c>
      <c r="F73" s="289">
        <v>52560</v>
      </c>
      <c r="G73" s="290">
        <v>53807</v>
      </c>
      <c r="H73" s="290">
        <v>52075</v>
      </c>
      <c r="I73" s="290">
        <v>54172</v>
      </c>
      <c r="J73" s="302">
        <v>54563</v>
      </c>
      <c r="K73" s="73">
        <f>((J73-F73)/ABS(F73))</f>
        <v>3.810882800608828E-2</v>
      </c>
    </row>
    <row r="74" spans="5:13" x14ac:dyDescent="0.25">
      <c r="E74" s="50" t="s">
        <v>186</v>
      </c>
      <c r="F74" s="289">
        <v>48438</v>
      </c>
      <c r="G74" s="290">
        <v>49803</v>
      </c>
      <c r="H74" s="290">
        <v>49696</v>
      </c>
      <c r="I74" s="290">
        <v>52723.5</v>
      </c>
      <c r="J74" s="302">
        <v>53649.5</v>
      </c>
      <c r="K74" s="73">
        <f>((J74-F74)/ABS(F74))</f>
        <v>0.10759114744621991</v>
      </c>
    </row>
    <row r="75" spans="5:13" x14ac:dyDescent="0.25">
      <c r="E75" s="50" t="s">
        <v>170</v>
      </c>
      <c r="F75" s="292">
        <v>61996.5</v>
      </c>
      <c r="G75" s="293">
        <v>62349</v>
      </c>
      <c r="H75" s="293">
        <v>63357</v>
      </c>
      <c r="I75" s="293">
        <v>64282.5</v>
      </c>
      <c r="J75" s="303">
        <v>64884.5</v>
      </c>
      <c r="K75" s="131">
        <f>((J75-F75)/ABS(F75))</f>
        <v>4.6583274862290615E-2</v>
      </c>
    </row>
    <row r="76" spans="5:13" s="52" customFormat="1" x14ac:dyDescent="0.25">
      <c r="E76" s="45" t="s">
        <v>132</v>
      </c>
      <c r="F76" s="282">
        <v>63747</v>
      </c>
      <c r="G76" s="283">
        <v>63624</v>
      </c>
      <c r="H76" s="283">
        <v>63432</v>
      </c>
      <c r="I76" s="284">
        <v>64514</v>
      </c>
      <c r="J76" s="284">
        <v>62508</v>
      </c>
      <c r="K76" s="71">
        <f>IF(ISERROR((J76-F76)/ABS(F76)),"NA", IF(((J76-F76)/ABS(F76))=-1, "NA", (J76-F76)/ABS(F76)))</f>
        <v>-1.9436208762765306E-2</v>
      </c>
    </row>
    <row r="82" spans="8:8" x14ac:dyDescent="0.25">
      <c r="H82" s="11" t="str">
        <f>IF(H48=0,"",H48)</f>
        <v/>
      </c>
    </row>
  </sheetData>
  <sheetProtection algorithmName="SHA-512" hashValue="nwaNFpjF9FGA5AZWPtI8ZkbZerK9H8xLUZQTTM+ZiZebepSWkZuxC+M+4IRCmkmG+7txvLBU/YVPZsLygzHvUg==" saltValue="dqNlXd0Ba0JOuSp0xKt21w==" spinCount="100000" sheet="1" scenarios="1"/>
  <mergeCells count="5">
    <mergeCell ref="L5:M5"/>
    <mergeCell ref="C9:M9"/>
    <mergeCell ref="B2:M2"/>
    <mergeCell ref="K5:K6"/>
    <mergeCell ref="C4:L4"/>
  </mergeCells>
  <phoneticPr fontId="0" type="noConversion"/>
  <printOptions horizontalCentered="1"/>
  <pageMargins left="0.75" right="0.75" top="0.5" bottom="1" header="0.5" footer="0.5"/>
  <pageSetup scale="60" firstPageNumber="2" orientation="portrait" r:id="rId1"/>
  <headerFooter alignWithMargins="0">
    <oddFooter>&amp;L&amp;12&amp;K000000CIC Key Indicators Tool: Part A&amp;C&amp;12 &amp;K0000002021&amp;R&amp;12&amp;K000000&amp;P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2">
    <pageSetUpPr fitToPage="1"/>
  </sheetPr>
  <dimension ref="A1:R76"/>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45" customHeight="1" x14ac:dyDescent="0.4">
      <c r="B2" s="351" t="s">
        <v>393</v>
      </c>
      <c r="C2" s="351"/>
      <c r="D2" s="351"/>
      <c r="E2" s="351"/>
      <c r="F2" s="351"/>
      <c r="G2" s="351"/>
      <c r="H2" s="351"/>
      <c r="I2" s="351"/>
      <c r="J2" s="351"/>
      <c r="K2" s="351"/>
      <c r="L2" s="351"/>
      <c r="M2" s="351"/>
    </row>
    <row r="3" spans="1:13" ht="20.25" customHeight="1" x14ac:dyDescent="0.25"/>
    <row r="4" spans="1:13" s="8" customFormat="1" ht="36" customHeight="1" x14ac:dyDescent="0.25">
      <c r="C4" s="345" t="s">
        <v>390</v>
      </c>
      <c r="D4" s="345"/>
      <c r="E4" s="345"/>
      <c r="F4" s="345"/>
      <c r="G4" s="345"/>
      <c r="H4" s="345"/>
      <c r="I4" s="345"/>
      <c r="J4" s="345"/>
      <c r="K4" s="345"/>
      <c r="L4" s="345"/>
      <c r="M4" s="345"/>
    </row>
    <row r="5" spans="1:13" s="8" customFormat="1" ht="15" customHeight="1" x14ac:dyDescent="0.25">
      <c r="C5" s="42"/>
    </row>
    <row r="6" spans="1:13" s="8" customFormat="1" ht="27" customHeight="1" x14ac:dyDescent="0.25">
      <c r="C6" s="42"/>
      <c r="E6" s="43"/>
      <c r="F6" s="44" t="s">
        <v>152</v>
      </c>
      <c r="G6" s="44" t="s">
        <v>153</v>
      </c>
      <c r="H6" s="44" t="s">
        <v>154</v>
      </c>
      <c r="I6" s="44" t="s">
        <v>155</v>
      </c>
      <c r="J6" s="44" t="s">
        <v>156</v>
      </c>
      <c r="K6" s="164" t="s">
        <v>162</v>
      </c>
    </row>
    <row r="7" spans="1:13" s="8" customFormat="1" ht="15" customHeight="1" x14ac:dyDescent="0.25">
      <c r="C7" s="42"/>
      <c r="E7" s="45" t="s">
        <v>132</v>
      </c>
      <c r="F7" s="282">
        <v>63747</v>
      </c>
      <c r="G7" s="283">
        <v>63624</v>
      </c>
      <c r="H7" s="283">
        <v>63432</v>
      </c>
      <c r="I7" s="284">
        <v>64514</v>
      </c>
      <c r="J7" s="284">
        <v>62508</v>
      </c>
      <c r="K7" s="71">
        <f>IF(ISERROR((J7-F7)/ABS(F7)),"NA", IF(((J7-F7)/ABS(F7))=-1, "NA", (J7-F7)/ABS(F7)))</f>
        <v>-1.9436208762765306E-2</v>
      </c>
      <c r="L7" s="100" t="s">
        <v>189</v>
      </c>
      <c r="M7" s="226" t="s">
        <v>190</v>
      </c>
    </row>
    <row r="8" spans="1:13" ht="20.25" customHeight="1" x14ac:dyDescent="0.25">
      <c r="C8" s="8"/>
      <c r="K8" s="8"/>
      <c r="L8" s="8"/>
    </row>
    <row r="9" spans="1:13" s="8" customFormat="1" ht="20.25" customHeight="1" x14ac:dyDescent="0.25">
      <c r="C9" s="350" t="s">
        <v>394</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44" t="str">
        <f>F6</f>
        <v>2015-2016</v>
      </c>
      <c r="G35" s="44" t="str">
        <f>G6</f>
        <v>2016-2017</v>
      </c>
      <c r="H35" s="44" t="str">
        <f>H6</f>
        <v>2017-2018</v>
      </c>
      <c r="I35" s="44" t="str">
        <f>I6</f>
        <v>2018-2019</v>
      </c>
      <c r="J35" s="44" t="str">
        <f>J6</f>
        <v>2019-2020</v>
      </c>
      <c r="K35" s="164" t="s">
        <v>162</v>
      </c>
    </row>
    <row r="36" spans="3:11" ht="12" customHeight="1" x14ac:dyDescent="0.25">
      <c r="E36" s="50" t="s">
        <v>367</v>
      </c>
      <c r="F36" s="286">
        <v>74142</v>
      </c>
      <c r="G36" s="287">
        <v>75705</v>
      </c>
      <c r="H36" s="287">
        <v>75404</v>
      </c>
      <c r="I36" s="287">
        <v>77399</v>
      </c>
      <c r="J36" s="301">
        <v>78893</v>
      </c>
      <c r="K36" s="72">
        <f>((J36-F36)/ABS(F36))</f>
        <v>6.407973887944754E-2</v>
      </c>
    </row>
    <row r="37" spans="3:11" ht="12" customHeight="1" x14ac:dyDescent="0.25">
      <c r="E37" s="50" t="s">
        <v>322</v>
      </c>
      <c r="F37" s="289">
        <v>69345</v>
      </c>
      <c r="G37" s="290">
        <v>71347</v>
      </c>
      <c r="H37" s="290">
        <v>71571</v>
      </c>
      <c r="I37" s="290">
        <v>72757</v>
      </c>
      <c r="J37" s="302">
        <v>73068</v>
      </c>
      <c r="K37" s="73">
        <f>((J37-F37)/ABS(F37))</f>
        <v>5.3688081332468093E-2</v>
      </c>
    </row>
    <row r="38" spans="3:11" ht="12" customHeight="1" x14ac:dyDescent="0.25">
      <c r="E38" s="50" t="s">
        <v>368</v>
      </c>
      <c r="F38" s="289">
        <v>60030</v>
      </c>
      <c r="G38" s="290">
        <v>61248</v>
      </c>
      <c r="H38" s="290">
        <v>61495</v>
      </c>
      <c r="I38" s="290">
        <v>62557</v>
      </c>
      <c r="J38" s="302">
        <v>63591</v>
      </c>
      <c r="K38" s="73">
        <f>((J38-F38)/ABS(F38))</f>
        <v>5.9320339830084959E-2</v>
      </c>
    </row>
    <row r="39" spans="3:11" ht="12" customHeight="1" x14ac:dyDescent="0.25">
      <c r="E39" s="50" t="s">
        <v>395</v>
      </c>
      <c r="F39" s="289">
        <v>51561</v>
      </c>
      <c r="G39" s="290">
        <v>52771</v>
      </c>
      <c r="H39" s="290">
        <v>52996</v>
      </c>
      <c r="I39" s="290">
        <v>54981</v>
      </c>
      <c r="J39" s="302">
        <v>54563</v>
      </c>
      <c r="K39" s="73">
        <f>((J39-F39)/ABS(F39))</f>
        <v>5.8222299800236611E-2</v>
      </c>
    </row>
    <row r="40" spans="3:11" ht="12" customHeight="1" x14ac:dyDescent="0.25">
      <c r="E40" s="50" t="s">
        <v>170</v>
      </c>
      <c r="F40" s="292">
        <v>61996.5</v>
      </c>
      <c r="G40" s="293">
        <v>62349</v>
      </c>
      <c r="H40" s="293">
        <v>63357</v>
      </c>
      <c r="I40" s="293">
        <v>64282.5</v>
      </c>
      <c r="J40" s="303">
        <v>64884.5</v>
      </c>
      <c r="K40" s="73">
        <f>((J40-F40)/ABS(F40))</f>
        <v>4.6583274862290615E-2</v>
      </c>
    </row>
    <row r="41" spans="3:11" s="59" customFormat="1" ht="12" customHeight="1" x14ac:dyDescent="0.25">
      <c r="E41" s="45" t="s">
        <v>132</v>
      </c>
      <c r="F41" s="282">
        <v>63747</v>
      </c>
      <c r="G41" s="283">
        <v>63624</v>
      </c>
      <c r="H41" s="283">
        <v>63432</v>
      </c>
      <c r="I41" s="284">
        <v>64514</v>
      </c>
      <c r="J41" s="284">
        <v>62508</v>
      </c>
      <c r="K41" s="71">
        <f>IF(ISERROR((J41-F41)/ABS(F41)),"NA", IF(((J41-F41)/ABS(F41))=-1, "NA", (J41-F41)/ABS(F41)))</f>
        <v>-1.9436208762765306E-2</v>
      </c>
    </row>
    <row r="42" spans="3:11" s="59" customFormat="1" ht="12" hidden="1" customHeight="1" x14ac:dyDescent="0.25">
      <c r="E42" s="58"/>
      <c r="F42" s="229"/>
      <c r="G42" s="229"/>
      <c r="H42" s="229"/>
      <c r="I42" s="229"/>
      <c r="J42" s="11"/>
      <c r="K42" s="68"/>
    </row>
    <row r="43" spans="3:11" s="59" customFormat="1" ht="28.5" customHeight="1" x14ac:dyDescent="0.25">
      <c r="E43" s="60"/>
      <c r="F43" s="85"/>
      <c r="G43" s="85"/>
      <c r="H43" s="85"/>
      <c r="I43" s="85"/>
      <c r="J43" s="11"/>
      <c r="K43" s="230"/>
    </row>
    <row r="44" spans="3:11" s="8" customFormat="1" ht="15" customHeight="1" x14ac:dyDescent="0.3">
      <c r="C44" s="51" t="s">
        <v>396</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8"/>
      <c r="O58" s="218"/>
      <c r="P58" s="218"/>
      <c r="Q58" s="218"/>
      <c r="R58" s="218"/>
    </row>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43" customFormat="1" ht="27" customHeight="1" x14ac:dyDescent="0.25">
      <c r="F70" s="44" t="str">
        <f>F6</f>
        <v>2015-2016</v>
      </c>
      <c r="G70" s="44" t="str">
        <f>G6</f>
        <v>2016-2017</v>
      </c>
      <c r="H70" s="44" t="str">
        <f>H6</f>
        <v>2017-2018</v>
      </c>
      <c r="I70" s="44" t="str">
        <f>I6</f>
        <v>2018-2019</v>
      </c>
      <c r="J70" s="44" t="str">
        <f>J6</f>
        <v>2019-2020</v>
      </c>
      <c r="K70" s="164" t="s">
        <v>162</v>
      </c>
    </row>
    <row r="71" spans="5:11" x14ac:dyDescent="0.25">
      <c r="E71" s="50" t="s">
        <v>371</v>
      </c>
      <c r="F71" s="286">
        <v>68211</v>
      </c>
      <c r="G71" s="287">
        <v>70658.5</v>
      </c>
      <c r="H71" s="287">
        <v>70651.5</v>
      </c>
      <c r="I71" s="287">
        <v>72112.5</v>
      </c>
      <c r="J71" s="301">
        <v>68185.5</v>
      </c>
      <c r="K71" s="72">
        <f>((J71-F71)/ABS(F71))</f>
        <v>-3.7383999648150592E-4</v>
      </c>
    </row>
    <row r="72" spans="5:11" x14ac:dyDescent="0.25">
      <c r="E72" s="50" t="s">
        <v>198</v>
      </c>
      <c r="F72" s="289">
        <v>60529.5</v>
      </c>
      <c r="G72" s="290">
        <v>62360.5</v>
      </c>
      <c r="H72" s="290">
        <v>63930</v>
      </c>
      <c r="I72" s="290">
        <v>65561.5</v>
      </c>
      <c r="J72" s="302">
        <v>64787.5</v>
      </c>
      <c r="K72" s="73">
        <f>((J72-F72)/ABS(F72))</f>
        <v>7.0345864413219994E-2</v>
      </c>
    </row>
    <row r="73" spans="5:11" x14ac:dyDescent="0.25">
      <c r="E73" s="50" t="s">
        <v>199</v>
      </c>
      <c r="F73" s="289">
        <v>57636</v>
      </c>
      <c r="G73" s="290">
        <v>57415.5</v>
      </c>
      <c r="H73" s="290">
        <v>59060.5</v>
      </c>
      <c r="I73" s="290">
        <v>59231</v>
      </c>
      <c r="J73" s="302">
        <v>60147.5</v>
      </c>
      <c r="K73" s="73">
        <f>((J73-F73)/ABS(F73))</f>
        <v>4.3575196058019294E-2</v>
      </c>
    </row>
    <row r="74" spans="5:11" x14ac:dyDescent="0.25">
      <c r="E74" s="50" t="s">
        <v>397</v>
      </c>
      <c r="F74" s="289">
        <v>49590</v>
      </c>
      <c r="G74" s="290">
        <v>49644</v>
      </c>
      <c r="H74" s="290">
        <v>50833</v>
      </c>
      <c r="I74" s="290">
        <v>52675</v>
      </c>
      <c r="J74" s="302">
        <v>52693</v>
      </c>
      <c r="K74" s="73">
        <f>((J74-F74)/ABS(F74))</f>
        <v>6.2573099415204683E-2</v>
      </c>
    </row>
    <row r="75" spans="5:11" x14ac:dyDescent="0.25">
      <c r="E75" s="50" t="s">
        <v>170</v>
      </c>
      <c r="F75" s="292">
        <v>61996.5</v>
      </c>
      <c r="G75" s="293">
        <v>62349</v>
      </c>
      <c r="H75" s="293">
        <v>63357</v>
      </c>
      <c r="I75" s="293">
        <v>64282.5</v>
      </c>
      <c r="J75" s="303">
        <v>64884.5</v>
      </c>
      <c r="K75" s="73">
        <f>((J75-F75)/ABS(F75))</f>
        <v>4.6583274862290615E-2</v>
      </c>
    </row>
    <row r="76" spans="5:11" x14ac:dyDescent="0.25">
      <c r="E76" s="45" t="s">
        <v>132</v>
      </c>
      <c r="F76" s="282">
        <v>63747</v>
      </c>
      <c r="G76" s="283">
        <v>63624</v>
      </c>
      <c r="H76" s="283">
        <v>63432</v>
      </c>
      <c r="I76" s="285">
        <v>64514</v>
      </c>
      <c r="J76" s="284">
        <v>62508</v>
      </c>
      <c r="K76" s="71">
        <f>IF(ISERROR((J76-F76)/ABS(F76)),"NA", IF(((J76-F76)/ABS(F76))=-1, "NA", (J76-F76)/ABS(F76)))</f>
        <v>-1.9436208762765306E-2</v>
      </c>
    </row>
  </sheetData>
  <sheetProtection algorithmName="SHA-512" hashValue="QLfIkRNE7MiR1aUn6yC/Bs13XIgtTdUujP0rZWNZTXSEcnNYQs85QaITCDRe+8N7qsYm41IwJZLR5iviR+0tnA==" saltValue="4LCfdpGUWhw9bhq4vt4Giw==" spinCount="100000" sheet="1" scenarios="1"/>
  <mergeCells count="3">
    <mergeCell ref="C4:M4"/>
    <mergeCell ref="C9:M9"/>
    <mergeCell ref="B2:M2"/>
  </mergeCells>
  <phoneticPr fontId="0" type="noConversion"/>
  <printOptions horizontalCentered="1"/>
  <pageMargins left="0.75" right="0.75" top="0.5" bottom="1" header="0.5" footer="0.5"/>
  <pageSetup scale="65" firstPageNumber="3" orientation="portrait" r:id="rId1"/>
  <headerFooter alignWithMargins="0">
    <oddFooter>&amp;L&amp;12&amp;K000000CIC Key Indicators Tool: Part A&amp;C&amp;12 &amp;K0000002021&amp;R&amp;12&amp;K000000&amp;P</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8">
    <pageSetUpPr fitToPage="1"/>
  </sheetPr>
  <dimension ref="A1:R78"/>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45" customHeight="1" x14ac:dyDescent="0.4">
      <c r="B2" s="351" t="s">
        <v>398</v>
      </c>
      <c r="C2" s="351"/>
      <c r="D2" s="351"/>
      <c r="E2" s="351"/>
      <c r="F2" s="351"/>
      <c r="G2" s="351"/>
      <c r="H2" s="351"/>
      <c r="I2" s="351"/>
      <c r="J2" s="351"/>
      <c r="K2" s="351"/>
      <c r="L2" s="351"/>
      <c r="M2" s="351"/>
    </row>
    <row r="3" spans="1:13" ht="20.25" customHeight="1" x14ac:dyDescent="0.25"/>
    <row r="4" spans="1:13" s="8" customFormat="1" ht="36" customHeight="1" x14ac:dyDescent="0.25">
      <c r="C4" s="345" t="s">
        <v>399</v>
      </c>
      <c r="D4" s="345"/>
      <c r="E4" s="345"/>
      <c r="F4" s="345"/>
      <c r="G4" s="345"/>
      <c r="H4" s="345"/>
      <c r="I4" s="345"/>
      <c r="J4" s="345"/>
      <c r="K4" s="345"/>
      <c r="L4" s="345"/>
      <c r="M4" s="345"/>
    </row>
    <row r="5" spans="1:13" s="8" customFormat="1" ht="15" customHeight="1" x14ac:dyDescent="0.25">
      <c r="C5" s="42"/>
    </row>
    <row r="6" spans="1:13" s="8" customFormat="1" ht="15" customHeight="1" x14ac:dyDescent="0.25">
      <c r="C6" s="42"/>
      <c r="E6" s="43"/>
      <c r="F6" s="44" t="s">
        <v>152</v>
      </c>
      <c r="G6" s="44" t="s">
        <v>153</v>
      </c>
      <c r="H6" s="44" t="s">
        <v>154</v>
      </c>
      <c r="I6" s="44" t="s">
        <v>155</v>
      </c>
      <c r="J6" s="44" t="s">
        <v>156</v>
      </c>
      <c r="K6" s="164" t="s">
        <v>162</v>
      </c>
    </row>
    <row r="7" spans="1:13" s="8" customFormat="1" ht="15" customHeight="1" x14ac:dyDescent="0.25">
      <c r="C7" s="42"/>
      <c r="E7" s="45" t="s">
        <v>132</v>
      </c>
      <c r="F7" s="282">
        <v>63747</v>
      </c>
      <c r="G7" s="283">
        <v>63624</v>
      </c>
      <c r="H7" s="283">
        <v>63432</v>
      </c>
      <c r="I7" s="284">
        <v>64514</v>
      </c>
      <c r="J7" s="284">
        <v>62508</v>
      </c>
      <c r="K7" s="71">
        <f>IF(ISERROR((J7-F7)/ABS(F7)),"NA", IF(((J7-F7)/ABS(F7))=-1, "NA", (J7-F7)/ABS(F7)))</f>
        <v>-1.9436208762765306E-2</v>
      </c>
      <c r="L7" s="100" t="s">
        <v>203</v>
      </c>
      <c r="M7" s="226" t="s">
        <v>204</v>
      </c>
    </row>
    <row r="8" spans="1:13" ht="20.25" customHeight="1" x14ac:dyDescent="0.25">
      <c r="C8" s="8"/>
      <c r="K8" s="8"/>
      <c r="L8" s="8"/>
    </row>
    <row r="9" spans="1:13" s="8" customFormat="1" ht="20.25" customHeight="1" x14ac:dyDescent="0.25">
      <c r="C9" s="350" t="s">
        <v>400</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105" t="str">
        <f>F6</f>
        <v>2015-2016</v>
      </c>
      <c r="G35" s="105" t="str">
        <f>G6</f>
        <v>2016-2017</v>
      </c>
      <c r="H35" s="105" t="str">
        <f>H6</f>
        <v>2017-2018</v>
      </c>
      <c r="I35" s="105" t="str">
        <f>I6</f>
        <v>2018-2019</v>
      </c>
      <c r="J35" s="105" t="str">
        <f>J6</f>
        <v>2019-2020</v>
      </c>
      <c r="K35" s="164" t="s">
        <v>162</v>
      </c>
    </row>
    <row r="36" spans="3:11" ht="12" customHeight="1" x14ac:dyDescent="0.25">
      <c r="E36" s="50" t="s">
        <v>401</v>
      </c>
      <c r="F36" s="295">
        <v>67959</v>
      </c>
      <c r="G36" s="296">
        <v>68378</v>
      </c>
      <c r="H36" s="296">
        <v>68968</v>
      </c>
      <c r="I36" s="296">
        <v>69230</v>
      </c>
      <c r="J36" s="304">
        <v>69927</v>
      </c>
      <c r="K36" s="72">
        <f t="shared" ref="K36:K41" si="0">((J36-F36)/ABS(F36))</f>
        <v>2.8958636825144574E-2</v>
      </c>
    </row>
    <row r="37" spans="3:11" ht="12" customHeight="1" x14ac:dyDescent="0.25">
      <c r="E37" s="50" t="s">
        <v>376</v>
      </c>
      <c r="F37" s="298">
        <v>59715</v>
      </c>
      <c r="G37" s="299">
        <v>61420</v>
      </c>
      <c r="H37" s="299">
        <v>63397</v>
      </c>
      <c r="I37" s="299">
        <v>63854</v>
      </c>
      <c r="J37" s="305">
        <v>64096</v>
      </c>
      <c r="K37" s="73">
        <f t="shared" si="0"/>
        <v>7.3365151134555801E-2</v>
      </c>
    </row>
    <row r="38" spans="3:11" ht="12" customHeight="1" x14ac:dyDescent="0.25">
      <c r="E38" s="50" t="s">
        <v>296</v>
      </c>
      <c r="F38" s="298">
        <v>55611</v>
      </c>
      <c r="G38" s="299">
        <v>57330</v>
      </c>
      <c r="H38" s="299">
        <v>58107</v>
      </c>
      <c r="I38" s="299">
        <v>59064</v>
      </c>
      <c r="J38" s="305">
        <v>58069</v>
      </c>
      <c r="K38" s="73">
        <f t="shared" si="0"/>
        <v>4.4199888511265759E-2</v>
      </c>
    </row>
    <row r="39" spans="3:11" ht="12" customHeight="1" x14ac:dyDescent="0.25">
      <c r="E39" s="50" t="s">
        <v>377</v>
      </c>
      <c r="F39" s="298">
        <v>69552</v>
      </c>
      <c r="G39" s="299">
        <v>71382</v>
      </c>
      <c r="H39" s="299">
        <v>71395</v>
      </c>
      <c r="I39" s="299">
        <v>72493</v>
      </c>
      <c r="J39" s="305">
        <v>73894</v>
      </c>
      <c r="K39" s="73">
        <f t="shared" si="0"/>
        <v>6.2428111341154821E-2</v>
      </c>
    </row>
    <row r="40" spans="3:11" ht="12" customHeight="1" x14ac:dyDescent="0.25">
      <c r="E40" s="50" t="s">
        <v>402</v>
      </c>
      <c r="F40" s="298">
        <v>52393.5</v>
      </c>
      <c r="G40" s="299">
        <v>53654.5</v>
      </c>
      <c r="H40" s="299">
        <v>54031.5</v>
      </c>
      <c r="I40" s="299">
        <v>55043</v>
      </c>
      <c r="J40" s="305">
        <v>55266.5</v>
      </c>
      <c r="K40" s="73">
        <f t="shared" si="0"/>
        <v>5.4835046332083179E-2</v>
      </c>
    </row>
    <row r="41" spans="3:11" ht="12" customHeight="1" x14ac:dyDescent="0.25">
      <c r="E41" s="50" t="s">
        <v>170</v>
      </c>
      <c r="F41" s="306">
        <v>61996.5</v>
      </c>
      <c r="G41" s="307">
        <v>62349</v>
      </c>
      <c r="H41" s="307">
        <v>63357</v>
      </c>
      <c r="I41" s="307">
        <v>64282.5</v>
      </c>
      <c r="J41" s="308">
        <v>64884.5</v>
      </c>
      <c r="K41" s="73">
        <f t="shared" si="0"/>
        <v>4.6583274862290615E-2</v>
      </c>
    </row>
    <row r="42" spans="3:11" s="59" customFormat="1" ht="12" customHeight="1" x14ac:dyDescent="0.25">
      <c r="E42" s="45" t="s">
        <v>132</v>
      </c>
      <c r="F42" s="282">
        <v>63747</v>
      </c>
      <c r="G42" s="283">
        <v>63624</v>
      </c>
      <c r="H42" s="283">
        <v>63432</v>
      </c>
      <c r="I42" s="284">
        <v>64514</v>
      </c>
      <c r="J42" s="284">
        <v>62508</v>
      </c>
      <c r="K42" s="71">
        <f>IF(ISERROR((J42-F42)/ABS(F42)),"NA", IF(((J42-F42)/ABS(F42))=-1, "NA", (J42-F42)/ABS(F42)))</f>
        <v>-1.9436208762765306E-2</v>
      </c>
    </row>
    <row r="43" spans="3:11" s="59" customFormat="1" ht="12" hidden="1" customHeight="1" x14ac:dyDescent="0.25">
      <c r="E43" s="58"/>
      <c r="F43" s="229"/>
      <c r="G43" s="229"/>
      <c r="H43" s="229"/>
      <c r="I43" s="229"/>
      <c r="J43" s="229"/>
      <c r="K43" s="68"/>
    </row>
    <row r="44" spans="3:11" s="59" customFormat="1" ht="28.5" customHeight="1" x14ac:dyDescent="0.25">
      <c r="E44" s="60"/>
      <c r="F44" s="85"/>
      <c r="G44" s="85"/>
      <c r="H44" s="85"/>
      <c r="I44" s="85"/>
      <c r="J44" s="85"/>
      <c r="K44" s="230"/>
    </row>
    <row r="45" spans="3:11" s="8" customFormat="1" ht="15" customHeight="1" x14ac:dyDescent="0.3">
      <c r="C45" s="51" t="s">
        <v>403</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43" customFormat="1" ht="27" customHeight="1" x14ac:dyDescent="0.25">
      <c r="F71" s="105" t="str">
        <f>F6</f>
        <v>2015-2016</v>
      </c>
      <c r="G71" s="105" t="str">
        <f>G6</f>
        <v>2016-2017</v>
      </c>
      <c r="H71" s="105" t="str">
        <f>H6</f>
        <v>2017-2018</v>
      </c>
      <c r="I71" s="105" t="str">
        <f>I6</f>
        <v>2018-2019</v>
      </c>
      <c r="J71" s="105" t="str">
        <f>J6</f>
        <v>2019-2020</v>
      </c>
      <c r="K71" s="164" t="s">
        <v>162</v>
      </c>
    </row>
    <row r="72" spans="5:11" x14ac:dyDescent="0.25">
      <c r="E72" s="50" t="s">
        <v>404</v>
      </c>
      <c r="F72" s="295">
        <v>59508</v>
      </c>
      <c r="G72" s="296">
        <v>60560</v>
      </c>
      <c r="H72" s="296">
        <v>61362</v>
      </c>
      <c r="I72" s="296">
        <v>63885</v>
      </c>
      <c r="J72" s="304">
        <v>61090</v>
      </c>
      <c r="K72" s="72">
        <f t="shared" ref="K72:K77" si="1">((J72-F72)/ABS(F72))</f>
        <v>2.6584660885931304E-2</v>
      </c>
    </row>
    <row r="73" spans="5:11" x14ac:dyDescent="0.25">
      <c r="E73" s="50" t="s">
        <v>213</v>
      </c>
      <c r="F73" s="298">
        <v>57393</v>
      </c>
      <c r="G73" s="299">
        <v>55577</v>
      </c>
      <c r="H73" s="299">
        <v>58754</v>
      </c>
      <c r="I73" s="299">
        <v>58453.5</v>
      </c>
      <c r="J73" s="305">
        <v>58958</v>
      </c>
      <c r="K73" s="73">
        <f t="shared" si="1"/>
        <v>2.7268133744533306E-2</v>
      </c>
    </row>
    <row r="74" spans="5:11" x14ac:dyDescent="0.25">
      <c r="E74" s="50" t="s">
        <v>214</v>
      </c>
      <c r="F74" s="298">
        <v>51201</v>
      </c>
      <c r="G74" s="299">
        <v>50255</v>
      </c>
      <c r="H74" s="299">
        <v>51721</v>
      </c>
      <c r="I74" s="299">
        <v>52705</v>
      </c>
      <c r="J74" s="305">
        <v>53752</v>
      </c>
      <c r="K74" s="73">
        <f t="shared" si="1"/>
        <v>4.9823245639733602E-2</v>
      </c>
    </row>
    <row r="75" spans="5:11" x14ac:dyDescent="0.25">
      <c r="E75" s="50" t="s">
        <v>381</v>
      </c>
      <c r="F75" s="298">
        <v>66069</v>
      </c>
      <c r="G75" s="299">
        <v>65204</v>
      </c>
      <c r="H75" s="299">
        <v>66478</v>
      </c>
      <c r="I75" s="299">
        <v>66706</v>
      </c>
      <c r="J75" s="305">
        <v>67199</v>
      </c>
      <c r="K75" s="73">
        <f t="shared" si="1"/>
        <v>1.710333136569344E-2</v>
      </c>
    </row>
    <row r="76" spans="5:11" x14ac:dyDescent="0.25">
      <c r="E76" s="50" t="s">
        <v>405</v>
      </c>
      <c r="F76" s="298">
        <v>52110</v>
      </c>
      <c r="G76" s="299">
        <v>52750.5</v>
      </c>
      <c r="H76" s="299">
        <v>52284</v>
      </c>
      <c r="I76" s="299">
        <v>54159.5</v>
      </c>
      <c r="J76" s="305">
        <v>56463.5</v>
      </c>
      <c r="K76" s="73">
        <f t="shared" si="1"/>
        <v>8.3544425254269819E-2</v>
      </c>
    </row>
    <row r="77" spans="5:11" x14ac:dyDescent="0.25">
      <c r="E77" s="50" t="s">
        <v>170</v>
      </c>
      <c r="F77" s="306">
        <v>61996.5</v>
      </c>
      <c r="G77" s="307">
        <v>62349</v>
      </c>
      <c r="H77" s="307">
        <v>63357</v>
      </c>
      <c r="I77" s="307">
        <v>64282.5</v>
      </c>
      <c r="J77" s="308">
        <v>64884.5</v>
      </c>
      <c r="K77" s="73">
        <f t="shared" si="1"/>
        <v>4.6583274862290615E-2</v>
      </c>
    </row>
    <row r="78" spans="5:11" x14ac:dyDescent="0.25">
      <c r="E78" s="45" t="s">
        <v>132</v>
      </c>
      <c r="F78" s="282">
        <v>63747</v>
      </c>
      <c r="G78" s="283">
        <v>63624</v>
      </c>
      <c r="H78" s="283">
        <v>63432</v>
      </c>
      <c r="I78" s="284">
        <v>64514</v>
      </c>
      <c r="J78" s="285">
        <v>62508</v>
      </c>
      <c r="K78" s="71">
        <f>IF(ISERROR((J78-F78)/ABS(F78)),"NA", IF(((J78-F78)/ABS(F78))=-1, "NA", (J78-F78)/ABS(F78)))</f>
        <v>-1.9436208762765306E-2</v>
      </c>
    </row>
  </sheetData>
  <sheetProtection algorithmName="SHA-512" hashValue="UqnllVvHarn8OjT1MT6thIpfrQMbI6TXvB0hWIOjyFBMK+MpvylM+RqxNKi7uEnLZisFBXe5QQN1Y3GrfZIJ2Q==" saltValue="rmNkS2uJjggyAdvlV4Pe6A==" spinCount="100000" sheet="1" scenarios="1"/>
  <mergeCells count="3">
    <mergeCell ref="C4:M4"/>
    <mergeCell ref="C9:M9"/>
    <mergeCell ref="B2:M2"/>
  </mergeCells>
  <phoneticPr fontId="0" type="noConversion"/>
  <printOptions horizontalCentered="1"/>
  <pageMargins left="0.75" right="0.75" top="0.5" bottom="1" header="0.5" footer="0.5"/>
  <pageSetup scale="63" firstPageNumber="3" orientation="portrait" r:id="rId1"/>
  <headerFooter alignWithMargins="0">
    <oddFooter>&amp;L&amp;12&amp;K000000CIC Key Indicators Tool: Part A&amp;C&amp;12 &amp;K0000002021&amp;R&amp;12&amp;K000000&amp;P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3">
    <pageSetUpPr autoPageBreaks="0" fitToPage="1"/>
  </sheetPr>
  <dimension ref="A1:S75"/>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1" width="10.6640625" style="11" customWidth="1"/>
    <col min="12" max="13" width="12.6640625" style="11" customWidth="1"/>
    <col min="14" max="14" width="6.6640625" style="11" customWidth="1"/>
    <col min="15" max="19" width="8.44140625" style="11" customWidth="1"/>
    <col min="20" max="20" width="13.109375" style="11" customWidth="1"/>
    <col min="21" max="16384" width="8.88671875" style="11"/>
  </cols>
  <sheetData>
    <row r="1" spans="1:19" ht="18.75" customHeight="1" x14ac:dyDescent="0.25">
      <c r="A1" s="114"/>
    </row>
    <row r="2" spans="1:19" s="41" customFormat="1" ht="22.5" customHeight="1" x14ac:dyDescent="0.4">
      <c r="B2" s="351" t="s">
        <v>406</v>
      </c>
      <c r="C2" s="351"/>
      <c r="D2" s="351"/>
      <c r="E2" s="351"/>
      <c r="F2" s="351"/>
      <c r="G2" s="351"/>
      <c r="H2" s="351"/>
      <c r="I2" s="351"/>
      <c r="J2" s="351"/>
      <c r="K2" s="351"/>
      <c r="L2" s="351"/>
      <c r="M2" s="351"/>
      <c r="N2" s="69"/>
    </row>
    <row r="3" spans="1:19" ht="20.25" customHeight="1" x14ac:dyDescent="0.25"/>
    <row r="4" spans="1:19" s="8" customFormat="1" ht="18" customHeight="1" x14ac:dyDescent="0.3">
      <c r="C4" s="345" t="s">
        <v>407</v>
      </c>
      <c r="D4" s="345"/>
      <c r="E4" s="345"/>
      <c r="F4" s="345"/>
      <c r="G4" s="345"/>
      <c r="H4" s="345"/>
      <c r="I4" s="345"/>
      <c r="J4" s="345"/>
      <c r="K4" s="345"/>
      <c r="L4" s="345"/>
      <c r="M4" s="345"/>
      <c r="N4" s="1"/>
    </row>
    <row r="5" spans="1:19" s="8" customFormat="1" ht="15" customHeight="1" x14ac:dyDescent="0.3">
      <c r="C5" s="163"/>
      <c r="D5" s="163"/>
      <c r="E5" s="163"/>
      <c r="F5" s="163"/>
      <c r="G5" s="163"/>
      <c r="H5" s="163"/>
      <c r="I5" s="163"/>
      <c r="J5" s="163"/>
      <c r="K5" s="163"/>
      <c r="L5" s="163"/>
      <c r="M5" s="163"/>
    </row>
    <row r="6" spans="1:19" s="8" customFormat="1" ht="27" customHeight="1" x14ac:dyDescent="0.25">
      <c r="C6" s="42"/>
      <c r="D6" s="43"/>
      <c r="E6" s="43"/>
      <c r="F6" s="44" t="s">
        <v>152</v>
      </c>
      <c r="G6" s="44" t="s">
        <v>153</v>
      </c>
      <c r="H6" s="44" t="s">
        <v>154</v>
      </c>
      <c r="I6" s="44" t="s">
        <v>155</v>
      </c>
      <c r="J6" s="44" t="s">
        <v>156</v>
      </c>
      <c r="K6" s="164" t="s">
        <v>162</v>
      </c>
    </row>
    <row r="7" spans="1:19" s="8" customFormat="1" ht="15" customHeight="1" x14ac:dyDescent="0.25">
      <c r="C7" s="42"/>
      <c r="D7" s="11"/>
      <c r="E7" s="45" t="s">
        <v>132</v>
      </c>
      <c r="F7" s="282">
        <v>73053</v>
      </c>
      <c r="G7" s="283">
        <v>72909</v>
      </c>
      <c r="H7" s="283">
        <v>71021</v>
      </c>
      <c r="I7" s="284">
        <v>75154</v>
      </c>
      <c r="J7" s="285">
        <v>75120</v>
      </c>
      <c r="K7" s="71">
        <f>IF(ISERROR((J7-F7)/ABS(F7)),"NA", IF(((J7-F7)/ABS(F7))=-1, "NA", (J7-F7)/ABS(F7)))</f>
        <v>2.8294525892160485E-2</v>
      </c>
    </row>
    <row r="8" spans="1:19" s="8" customFormat="1" ht="20.25" customHeight="1" x14ac:dyDescent="0.25">
      <c r="D8" s="78"/>
      <c r="P8" s="47"/>
      <c r="R8" s="47"/>
      <c r="S8" s="47"/>
    </row>
    <row r="9" spans="1:19" ht="20.25" customHeight="1" x14ac:dyDescent="0.3">
      <c r="C9" s="350" t="s">
        <v>408</v>
      </c>
      <c r="D9" s="350"/>
      <c r="E9" s="350"/>
      <c r="F9" s="350"/>
      <c r="G9" s="350"/>
      <c r="H9" s="350"/>
      <c r="I9" s="350"/>
      <c r="J9" s="350"/>
      <c r="K9" s="350"/>
      <c r="L9" s="350"/>
      <c r="M9" s="350"/>
      <c r="N9" s="1"/>
    </row>
    <row r="10" spans="1:19" ht="15" customHeight="1" x14ac:dyDescent="0.25">
      <c r="C10" s="42"/>
    </row>
    <row r="11" spans="1:19" x14ac:dyDescent="0.25">
      <c r="M11" s="48"/>
      <c r="N11" s="48"/>
      <c r="O11" s="48"/>
      <c r="P11" s="48"/>
      <c r="Q11" s="48"/>
      <c r="R11" s="49"/>
    </row>
    <row r="12" spans="1:19" x14ac:dyDescent="0.25">
      <c r="M12" s="48"/>
      <c r="N12" s="48"/>
      <c r="O12" s="48"/>
      <c r="P12" s="48"/>
      <c r="Q12" s="48"/>
    </row>
    <row r="13" spans="1:19" x14ac:dyDescent="0.25">
      <c r="M13" s="48"/>
      <c r="N13" s="48"/>
      <c r="O13" s="48"/>
      <c r="P13" s="48"/>
      <c r="Q13" s="48"/>
      <c r="R13" s="48"/>
    </row>
    <row r="14" spans="1:19" x14ac:dyDescent="0.25">
      <c r="N14" s="49"/>
      <c r="P14" s="49"/>
      <c r="Q14" s="49"/>
      <c r="R14" s="49"/>
    </row>
    <row r="17" spans="14:18" x14ac:dyDescent="0.25">
      <c r="N17" s="49"/>
      <c r="O17" s="49"/>
      <c r="P17" s="49"/>
      <c r="Q17" s="49"/>
      <c r="R17" s="49"/>
    </row>
    <row r="20" spans="14:18" x14ac:dyDescent="0.25">
      <c r="N20" s="49"/>
      <c r="O20" s="49"/>
      <c r="P20" s="49"/>
      <c r="Q20" s="49"/>
      <c r="R20" s="49"/>
    </row>
    <row r="22" spans="14:18" ht="13.5" customHeight="1" x14ac:dyDescent="0.25"/>
    <row r="23" spans="14:18" ht="13.5" customHeight="1" x14ac:dyDescent="0.25">
      <c r="O23" s="49"/>
      <c r="P23" s="49"/>
      <c r="Q23" s="49"/>
      <c r="R23" s="49"/>
    </row>
    <row r="26" spans="14:18" x14ac:dyDescent="0.25">
      <c r="O26" s="49"/>
      <c r="P26" s="49"/>
      <c r="Q26" s="49"/>
      <c r="R26" s="49"/>
    </row>
    <row r="29" spans="14:18" x14ac:dyDescent="0.25">
      <c r="O29" s="49"/>
      <c r="P29" s="49"/>
      <c r="Q29" s="49"/>
      <c r="R29" s="49"/>
    </row>
    <row r="32" spans="14:18" x14ac:dyDescent="0.25">
      <c r="N32" s="49"/>
      <c r="O32" s="49"/>
      <c r="Q32" s="49"/>
      <c r="R32" s="49"/>
    </row>
    <row r="35" spans="3:14" s="43" customFormat="1" ht="27" customHeight="1" x14ac:dyDescent="0.25">
      <c r="F35" s="105" t="str">
        <f>F6</f>
        <v>2015-2016</v>
      </c>
      <c r="G35" s="105" t="str">
        <f>G6</f>
        <v>2016-2017</v>
      </c>
      <c r="H35" s="105" t="str">
        <f>H6</f>
        <v>2017-2018</v>
      </c>
      <c r="I35" s="105" t="str">
        <f>I6</f>
        <v>2018-2019</v>
      </c>
      <c r="J35" s="105" t="str">
        <f>J6</f>
        <v>2019-2020</v>
      </c>
      <c r="K35" s="66" t="s">
        <v>162</v>
      </c>
    </row>
    <row r="36" spans="3:14" ht="12.75" customHeight="1" x14ac:dyDescent="0.25">
      <c r="E36" s="50" t="s">
        <v>284</v>
      </c>
      <c r="F36" s="286">
        <v>82404</v>
      </c>
      <c r="G36" s="287">
        <v>84509</v>
      </c>
      <c r="H36" s="287">
        <v>85219</v>
      </c>
      <c r="I36" s="287">
        <v>90396</v>
      </c>
      <c r="J36" s="288">
        <v>89799</v>
      </c>
      <c r="K36" s="72">
        <f t="shared" ref="K36:K42" si="0">(J36-F36)/ABS(F36)</f>
        <v>8.9740789282073685E-2</v>
      </c>
    </row>
    <row r="37" spans="3:14" ht="12.75" customHeight="1" x14ac:dyDescent="0.25">
      <c r="E37" s="50" t="s">
        <v>409</v>
      </c>
      <c r="F37" s="289">
        <v>88830</v>
      </c>
      <c r="G37" s="290">
        <v>89081.5</v>
      </c>
      <c r="H37" s="290">
        <v>90002</v>
      </c>
      <c r="I37" s="290">
        <v>90327</v>
      </c>
      <c r="J37" s="291">
        <v>90781</v>
      </c>
      <c r="K37" s="73">
        <f t="shared" si="0"/>
        <v>2.1963300686704941E-2</v>
      </c>
    </row>
    <row r="38" spans="3:14" ht="12.75" customHeight="1" x14ac:dyDescent="0.25">
      <c r="E38" s="50" t="s">
        <v>410</v>
      </c>
      <c r="F38" s="289">
        <v>72891</v>
      </c>
      <c r="G38" s="290">
        <v>73350</v>
      </c>
      <c r="H38" s="290">
        <v>73765</v>
      </c>
      <c r="I38" s="290">
        <v>73911</v>
      </c>
      <c r="J38" s="291">
        <v>75057</v>
      </c>
      <c r="K38" s="73">
        <f t="shared" si="0"/>
        <v>2.9715602749310614E-2</v>
      </c>
    </row>
    <row r="39" spans="3:14" ht="12.75" customHeight="1" x14ac:dyDescent="0.25">
      <c r="E39" s="50" t="s">
        <v>411</v>
      </c>
      <c r="F39" s="289">
        <v>93217.5</v>
      </c>
      <c r="G39" s="290">
        <v>95839.5</v>
      </c>
      <c r="H39" s="290">
        <v>97146.5</v>
      </c>
      <c r="I39" s="290">
        <v>97694.5</v>
      </c>
      <c r="J39" s="291">
        <v>100039</v>
      </c>
      <c r="K39" s="73">
        <f t="shared" si="0"/>
        <v>7.317831952154906E-2</v>
      </c>
    </row>
    <row r="40" spans="3:14" ht="12.75" customHeight="1" x14ac:dyDescent="0.25">
      <c r="E40" s="50" t="s">
        <v>386</v>
      </c>
      <c r="F40" s="289">
        <v>64444.5</v>
      </c>
      <c r="G40" s="290">
        <v>64451</v>
      </c>
      <c r="H40" s="290">
        <v>65560</v>
      </c>
      <c r="I40" s="290">
        <v>65443</v>
      </c>
      <c r="J40" s="291">
        <v>65888</v>
      </c>
      <c r="K40" s="73">
        <f t="shared" si="0"/>
        <v>2.2399118621449464E-2</v>
      </c>
    </row>
    <row r="41" spans="3:14" ht="12.75" customHeight="1" x14ac:dyDescent="0.25">
      <c r="E41" s="50" t="s">
        <v>412</v>
      </c>
      <c r="F41" s="289">
        <v>63090</v>
      </c>
      <c r="G41" s="290">
        <v>64561</v>
      </c>
      <c r="H41" s="290">
        <v>64745</v>
      </c>
      <c r="I41" s="290">
        <v>66107</v>
      </c>
      <c r="J41" s="291">
        <v>67222</v>
      </c>
      <c r="K41" s="73">
        <f t="shared" si="0"/>
        <v>6.5493739102868917E-2</v>
      </c>
    </row>
    <row r="42" spans="3:14" ht="12.75" customHeight="1" x14ac:dyDescent="0.25">
      <c r="E42" s="50" t="s">
        <v>170</v>
      </c>
      <c r="F42" s="292">
        <v>74088</v>
      </c>
      <c r="G42" s="293">
        <v>74288</v>
      </c>
      <c r="H42" s="293">
        <v>74555</v>
      </c>
      <c r="I42" s="293">
        <v>76199</v>
      </c>
      <c r="J42" s="294">
        <v>76337</v>
      </c>
      <c r="K42" s="131">
        <f t="shared" si="0"/>
        <v>3.0355793110895153E-2</v>
      </c>
    </row>
    <row r="43" spans="3:14" ht="20.25" customHeight="1" x14ac:dyDescent="0.25"/>
    <row r="44" spans="3:14" ht="30" customHeight="1" x14ac:dyDescent="0.3">
      <c r="C44" s="343" t="s">
        <v>413</v>
      </c>
      <c r="D44" s="343"/>
      <c r="E44" s="343"/>
      <c r="F44" s="343"/>
      <c r="G44" s="343"/>
      <c r="H44" s="343"/>
      <c r="I44" s="343"/>
      <c r="J44" s="343"/>
      <c r="K44" s="343"/>
      <c r="L44" s="343"/>
      <c r="M44" s="343"/>
      <c r="N44" s="1"/>
    </row>
    <row r="45" spans="3:14" ht="13.8" x14ac:dyDescent="0.25">
      <c r="C45" s="42"/>
    </row>
    <row r="54" spans="14:18" x14ac:dyDescent="0.25">
      <c r="N54" s="218"/>
      <c r="O54" s="218"/>
      <c r="P54" s="218"/>
      <c r="Q54" s="218"/>
      <c r="R54" s="218"/>
    </row>
    <row r="70" spans="4:12" ht="27" customHeight="1" x14ac:dyDescent="0.25">
      <c r="D70" s="43"/>
      <c r="E70" s="43"/>
      <c r="F70" s="44" t="str">
        <f>F6</f>
        <v>2015-2016</v>
      </c>
      <c r="G70" s="44" t="str">
        <f>G6</f>
        <v>2016-2017</v>
      </c>
      <c r="H70" s="44" t="str">
        <f>H6</f>
        <v>2017-2018</v>
      </c>
      <c r="I70" s="44" t="str">
        <f>I6</f>
        <v>2018-2019</v>
      </c>
      <c r="J70" s="44" t="str">
        <f>J6</f>
        <v>2019-2020</v>
      </c>
      <c r="K70" s="66" t="s">
        <v>162</v>
      </c>
      <c r="L70" s="43"/>
    </row>
    <row r="71" spans="4:12" x14ac:dyDescent="0.25">
      <c r="E71" s="50" t="s">
        <v>172</v>
      </c>
      <c r="F71" s="286">
        <v>72783</v>
      </c>
      <c r="G71" s="287">
        <v>72037</v>
      </c>
      <c r="H71" s="287">
        <v>73487</v>
      </c>
      <c r="I71" s="287">
        <v>75047</v>
      </c>
      <c r="J71" s="288">
        <v>75924</v>
      </c>
      <c r="K71" s="72">
        <f>(J71-F71)/ABS(F71)</f>
        <v>4.3155681958699149E-2</v>
      </c>
    </row>
    <row r="72" spans="4:12" x14ac:dyDescent="0.25">
      <c r="E72" s="50" t="s">
        <v>173</v>
      </c>
      <c r="F72" s="289">
        <v>63090</v>
      </c>
      <c r="G72" s="290">
        <v>64561</v>
      </c>
      <c r="H72" s="290">
        <v>64745</v>
      </c>
      <c r="I72" s="290">
        <v>66107</v>
      </c>
      <c r="J72" s="291">
        <v>67222</v>
      </c>
      <c r="K72" s="73">
        <f>(J72-F72)/ABS(F72)</f>
        <v>6.5493739102868917E-2</v>
      </c>
    </row>
    <row r="73" spans="4:12" x14ac:dyDescent="0.25">
      <c r="E73" s="50" t="s">
        <v>174</v>
      </c>
      <c r="F73" s="289">
        <v>57258</v>
      </c>
      <c r="G73" s="290">
        <v>58027.5</v>
      </c>
      <c r="H73" s="290">
        <v>59050.5</v>
      </c>
      <c r="I73" s="290">
        <v>58871.5</v>
      </c>
      <c r="J73" s="291">
        <v>59538.5</v>
      </c>
      <c r="K73" s="73">
        <f>(J73-F73)/ABS(F73)</f>
        <v>3.9828495581403472E-2</v>
      </c>
    </row>
    <row r="74" spans="4:12" x14ac:dyDescent="0.25">
      <c r="E74" s="50" t="s">
        <v>170</v>
      </c>
      <c r="F74" s="292">
        <v>74088</v>
      </c>
      <c r="G74" s="293">
        <v>74288</v>
      </c>
      <c r="H74" s="293">
        <v>74555</v>
      </c>
      <c r="I74" s="293">
        <v>76199</v>
      </c>
      <c r="J74" s="294">
        <v>76337</v>
      </c>
      <c r="K74" s="131">
        <f>(J74-F74)/ABS(F74)</f>
        <v>3.0355793110895153E-2</v>
      </c>
    </row>
    <row r="75" spans="4:12" s="52" customFormat="1" x14ac:dyDescent="0.25">
      <c r="E75" s="45" t="s">
        <v>132</v>
      </c>
      <c r="F75" s="282">
        <v>73053</v>
      </c>
      <c r="G75" s="283">
        <v>72909</v>
      </c>
      <c r="H75" s="283">
        <v>71021</v>
      </c>
      <c r="I75" s="284">
        <v>75154</v>
      </c>
      <c r="J75" s="285">
        <v>75120</v>
      </c>
      <c r="K75" s="71">
        <f>IF(ISERROR((J75-F75)/ABS(F75)),"NA", IF(((J75-F75)/ABS(F75))=-1, "NA", (J75-F75)/ABS(F75)))</f>
        <v>2.8294525892160485E-2</v>
      </c>
    </row>
  </sheetData>
  <sheetProtection algorithmName="SHA-512" hashValue="2PthDb7/VlJxLMZ6Hjy6QcRt/SaDuGTjnAhjzLq/Acmcu1bv410OVJyCtp1e9MxZJiY9mKqBYqAseNZjAoP7gg==" saltValue="uPDBsB8tQZ60sZpp6Dm1+A==" spinCount="100000" sheet="1" scenarios="1"/>
  <mergeCells count="4">
    <mergeCell ref="C44:M44"/>
    <mergeCell ref="C4:M4"/>
    <mergeCell ref="B2:M2"/>
    <mergeCell ref="C9:M9"/>
  </mergeCells>
  <phoneticPr fontId="0" type="noConversion"/>
  <printOptions horizontalCentered="1"/>
  <pageMargins left="0.75" right="0.75" top="0.5" bottom="1" header="0.5" footer="0.5"/>
  <pageSetup orientation="portrait" r:id="rId1"/>
  <headerFooter alignWithMargins="0">
    <oddFooter>&amp;L&amp;12&amp;K000000CIC Key Indicators Tool: Part A&amp;C&amp;12 &amp;K0000002021&amp;R&amp;12&amp;K000000&amp;P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4">
    <pageSetUpPr fitToPage="1"/>
  </sheetPr>
  <dimension ref="A1:R82"/>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1" width="10.6640625" style="11" customWidth="1"/>
    <col min="12" max="13" width="12.6640625" style="11" customWidth="1"/>
    <col min="14" max="14" width="7.44140625" style="11" customWidth="1"/>
    <col min="15" max="19" width="8.44140625" style="11" customWidth="1"/>
    <col min="20" max="20" width="13.109375" style="11" customWidth="1"/>
    <col min="21" max="16384" width="8.88671875" style="11"/>
  </cols>
  <sheetData>
    <row r="1" spans="1:13" ht="18.75" customHeight="1" x14ac:dyDescent="0.25">
      <c r="A1" s="114"/>
    </row>
    <row r="2" spans="1:13" s="53" customFormat="1" ht="45" customHeight="1" x14ac:dyDescent="0.4">
      <c r="B2" s="351" t="s">
        <v>414</v>
      </c>
      <c r="C2" s="351"/>
      <c r="D2" s="351"/>
      <c r="E2" s="351"/>
      <c r="F2" s="351"/>
      <c r="G2" s="351"/>
      <c r="H2" s="351"/>
      <c r="I2" s="351"/>
      <c r="J2" s="351"/>
      <c r="K2" s="351"/>
      <c r="L2" s="351"/>
      <c r="M2" s="351"/>
    </row>
    <row r="3" spans="1:13" ht="20.25" customHeight="1" x14ac:dyDescent="0.25"/>
    <row r="4" spans="1:13" s="8" customFormat="1" ht="36" customHeight="1" x14ac:dyDescent="0.25">
      <c r="C4" s="345" t="s">
        <v>415</v>
      </c>
      <c r="D4" s="345"/>
      <c r="E4" s="345"/>
      <c r="F4" s="345"/>
      <c r="G4" s="345"/>
      <c r="H4" s="345"/>
      <c r="I4" s="345"/>
      <c r="J4" s="345"/>
      <c r="K4" s="345"/>
      <c r="L4" s="345"/>
      <c r="M4" s="162"/>
    </row>
    <row r="5" spans="1:13" s="8" customFormat="1" ht="15" customHeight="1" x14ac:dyDescent="0.25">
      <c r="C5" s="42"/>
      <c r="K5" s="348" t="s">
        <v>162</v>
      </c>
      <c r="L5" s="346" t="s">
        <v>177</v>
      </c>
      <c r="M5" s="346"/>
    </row>
    <row r="6" spans="1:13" s="8" customFormat="1" ht="15" customHeight="1" x14ac:dyDescent="0.25">
      <c r="C6" s="42"/>
      <c r="E6" s="43"/>
      <c r="F6" s="44" t="s">
        <v>152</v>
      </c>
      <c r="G6" s="44" t="s">
        <v>153</v>
      </c>
      <c r="H6" s="44" t="s">
        <v>154</v>
      </c>
      <c r="I6" s="44" t="s">
        <v>155</v>
      </c>
      <c r="J6" s="44" t="s">
        <v>156</v>
      </c>
      <c r="K6" s="349"/>
      <c r="L6" s="83" t="s">
        <v>178</v>
      </c>
      <c r="M6" s="226" t="s">
        <v>179</v>
      </c>
    </row>
    <row r="7" spans="1:13" s="8" customFormat="1" ht="15" customHeight="1" x14ac:dyDescent="0.25">
      <c r="C7" s="42"/>
      <c r="E7" s="45" t="s">
        <v>132</v>
      </c>
      <c r="F7" s="282">
        <v>73053</v>
      </c>
      <c r="G7" s="283">
        <v>72909</v>
      </c>
      <c r="H7" s="283">
        <v>71021</v>
      </c>
      <c r="I7" s="284">
        <v>75154</v>
      </c>
      <c r="J7" s="285">
        <v>75120</v>
      </c>
      <c r="K7" s="71">
        <f>IF(ISERROR((J7-F7)/ABS(F7)),"NA", IF(((J7-F7)/ABS(F7))=-1, "NA", (J7-F7)/ABS(F7)))</f>
        <v>2.8294525892160485E-2</v>
      </c>
      <c r="L7" s="100" t="s">
        <v>180</v>
      </c>
      <c r="M7" s="226" t="s">
        <v>181</v>
      </c>
    </row>
    <row r="8" spans="1:13" ht="20.25" customHeight="1" x14ac:dyDescent="0.25">
      <c r="C8" s="8"/>
      <c r="D8" s="78"/>
      <c r="E8" s="8"/>
      <c r="F8" s="8"/>
      <c r="G8" s="8"/>
      <c r="H8" s="8"/>
      <c r="I8" s="8"/>
      <c r="J8" s="8"/>
      <c r="K8" s="8"/>
    </row>
    <row r="9" spans="1:13" s="8" customFormat="1" ht="20.25" customHeight="1" x14ac:dyDescent="0.25">
      <c r="C9" s="350" t="s">
        <v>416</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18" ht="12.75" customHeight="1" x14ac:dyDescent="0.25">
      <c r="E17" s="54"/>
      <c r="F17" s="54"/>
      <c r="G17" s="54"/>
      <c r="H17" s="55"/>
    </row>
    <row r="18" spans="5:18" ht="12.75" customHeight="1" x14ac:dyDescent="0.25">
      <c r="E18" s="54"/>
      <c r="F18" s="54"/>
      <c r="G18" s="54"/>
      <c r="H18" s="55"/>
    </row>
    <row r="19" spans="5:18" ht="12.75" customHeight="1" x14ac:dyDescent="0.25">
      <c r="E19" s="54"/>
      <c r="F19" s="54"/>
      <c r="G19" s="54"/>
      <c r="H19" s="55"/>
    </row>
    <row r="20" spans="5:18" ht="12.75" customHeight="1" x14ac:dyDescent="0.25">
      <c r="E20" s="54"/>
      <c r="F20" s="54"/>
      <c r="G20" s="54"/>
      <c r="H20" s="55"/>
      <c r="N20" s="56"/>
      <c r="O20" s="56"/>
      <c r="P20" s="56"/>
      <c r="Q20" s="56"/>
      <c r="R20" s="56"/>
    </row>
    <row r="21" spans="5:18" ht="12.75" customHeight="1" x14ac:dyDescent="0.25">
      <c r="H21" s="55"/>
    </row>
    <row r="22" spans="5:18" ht="12.75" customHeight="1" x14ac:dyDescent="0.25">
      <c r="H22" s="55"/>
    </row>
    <row r="23" spans="5:18" ht="12.75" customHeight="1" x14ac:dyDescent="0.25">
      <c r="H23" s="55"/>
      <c r="N23" s="56"/>
      <c r="O23" s="56"/>
      <c r="P23" s="56"/>
      <c r="Q23" s="56"/>
      <c r="R23" s="56"/>
    </row>
    <row r="24" spans="5:18" ht="12.75" customHeight="1" x14ac:dyDescent="0.25">
      <c r="H24" s="55"/>
    </row>
    <row r="25" spans="5:18" ht="12.75" customHeight="1" x14ac:dyDescent="0.25">
      <c r="E25" s="54"/>
      <c r="F25" s="54"/>
      <c r="G25" s="54"/>
      <c r="H25" s="55"/>
    </row>
    <row r="26" spans="5:18" ht="12.75" customHeight="1" x14ac:dyDescent="0.25">
      <c r="E26" s="54"/>
      <c r="F26" s="54"/>
      <c r="G26" s="54"/>
      <c r="H26" s="55"/>
      <c r="O26" s="49"/>
      <c r="P26" s="49"/>
      <c r="Q26" s="49"/>
    </row>
    <row r="27" spans="5:18" ht="12.75" customHeight="1" x14ac:dyDescent="0.25">
      <c r="E27" s="54"/>
      <c r="F27" s="54"/>
      <c r="G27" s="54"/>
      <c r="H27" s="55"/>
    </row>
    <row r="28" spans="5:18" ht="12.75" customHeight="1" x14ac:dyDescent="0.25">
      <c r="E28" s="54"/>
      <c r="F28" s="54"/>
      <c r="G28" s="54"/>
      <c r="H28" s="55"/>
    </row>
    <row r="29" spans="5:18" ht="12.75" customHeight="1" x14ac:dyDescent="0.25">
      <c r="N29" s="49"/>
      <c r="O29" s="49"/>
      <c r="P29" s="49"/>
      <c r="Q29" s="49"/>
      <c r="R29" s="49"/>
    </row>
    <row r="30" spans="5:18" ht="12.75" customHeight="1" x14ac:dyDescent="0.25"/>
    <row r="31" spans="5:18" ht="12.75" customHeight="1" x14ac:dyDescent="0.25"/>
    <row r="32" spans="5:18" ht="12.75" customHeight="1" x14ac:dyDescent="0.25">
      <c r="N32" s="49"/>
      <c r="O32" s="49"/>
      <c r="P32" s="49"/>
      <c r="Q32" s="49"/>
      <c r="R32" s="49"/>
    </row>
    <row r="33" spans="3:11" ht="12.75" customHeight="1" x14ac:dyDescent="0.25">
      <c r="H33" s="55"/>
    </row>
    <row r="34" spans="3:11" ht="12.75" customHeight="1" x14ac:dyDescent="0.25">
      <c r="H34" s="55"/>
    </row>
    <row r="35" spans="3:11" s="43" customFormat="1" ht="27" customHeight="1" x14ac:dyDescent="0.25">
      <c r="F35" s="44" t="str">
        <f>F6</f>
        <v>2015-2016</v>
      </c>
      <c r="G35" s="44" t="str">
        <f>G6</f>
        <v>2016-2017</v>
      </c>
      <c r="H35" s="44" t="str">
        <f>H6</f>
        <v>2017-2018</v>
      </c>
      <c r="I35" s="44" t="str">
        <f>I6</f>
        <v>2018-2019</v>
      </c>
      <c r="J35" s="44" t="str">
        <f>J6</f>
        <v>2019-2020</v>
      </c>
      <c r="K35" s="164" t="s">
        <v>162</v>
      </c>
    </row>
    <row r="36" spans="3:11" ht="12" customHeight="1" x14ac:dyDescent="0.25">
      <c r="E36" s="50" t="s">
        <v>183</v>
      </c>
      <c r="F36" s="286">
        <v>100102.5</v>
      </c>
      <c r="G36" s="287">
        <v>100899.5</v>
      </c>
      <c r="H36" s="287">
        <v>101292.5</v>
      </c>
      <c r="I36" s="287">
        <v>102594.5</v>
      </c>
      <c r="J36" s="288">
        <v>103189</v>
      </c>
      <c r="K36" s="72">
        <f>((J36-F36)/ABS(F36))</f>
        <v>3.0833395769336431E-2</v>
      </c>
    </row>
    <row r="37" spans="3:11" ht="12" customHeight="1" x14ac:dyDescent="0.25">
      <c r="E37" s="50" t="s">
        <v>184</v>
      </c>
      <c r="F37" s="289">
        <v>78651</v>
      </c>
      <c r="G37" s="290">
        <v>79625.5</v>
      </c>
      <c r="H37" s="290">
        <v>78616</v>
      </c>
      <c r="I37" s="290">
        <v>80458.5</v>
      </c>
      <c r="J37" s="291">
        <v>79159.5</v>
      </c>
      <c r="K37" s="73">
        <f>((J37-F37)/ABS(F37))</f>
        <v>6.4652706259297399E-3</v>
      </c>
    </row>
    <row r="38" spans="3:11" ht="12" customHeight="1" x14ac:dyDescent="0.25">
      <c r="E38" s="50" t="s">
        <v>185</v>
      </c>
      <c r="F38" s="289">
        <v>66568.5</v>
      </c>
      <c r="G38" s="290">
        <v>67533.5</v>
      </c>
      <c r="H38" s="290">
        <v>68705</v>
      </c>
      <c r="I38" s="290">
        <v>69205</v>
      </c>
      <c r="J38" s="291">
        <v>69761</v>
      </c>
      <c r="K38" s="73">
        <f>((J38-F38)/ABS(F38))</f>
        <v>4.7958118329239803E-2</v>
      </c>
    </row>
    <row r="39" spans="3:11" ht="12" customHeight="1" x14ac:dyDescent="0.25">
      <c r="E39" s="50" t="s">
        <v>186</v>
      </c>
      <c r="F39" s="289">
        <v>61605</v>
      </c>
      <c r="G39" s="290">
        <v>61338.5</v>
      </c>
      <c r="H39" s="290">
        <v>62593.5</v>
      </c>
      <c r="I39" s="290">
        <v>63266</v>
      </c>
      <c r="J39" s="291">
        <v>62286.5</v>
      </c>
      <c r="K39" s="73">
        <f>((J39-F39)/ABS(F39))</f>
        <v>1.1062413765116469E-2</v>
      </c>
    </row>
    <row r="40" spans="3:11" ht="12" customHeight="1" x14ac:dyDescent="0.25">
      <c r="E40" s="50" t="s">
        <v>170</v>
      </c>
      <c r="F40" s="292">
        <v>74088</v>
      </c>
      <c r="G40" s="293">
        <v>74288</v>
      </c>
      <c r="H40" s="293">
        <v>74555</v>
      </c>
      <c r="I40" s="293">
        <v>76199</v>
      </c>
      <c r="J40" s="294">
        <v>76337</v>
      </c>
      <c r="K40" s="131">
        <f>((J40-F40)/ABS(F40))</f>
        <v>3.0355793110895153E-2</v>
      </c>
    </row>
    <row r="41" spans="3:11" s="57" customFormat="1" ht="12" customHeight="1" x14ac:dyDescent="0.25">
      <c r="C41" s="52"/>
      <c r="D41" s="227"/>
      <c r="E41" s="45" t="s">
        <v>132</v>
      </c>
      <c r="F41" s="282">
        <v>73053</v>
      </c>
      <c r="G41" s="283">
        <v>72909</v>
      </c>
      <c r="H41" s="283">
        <v>71021</v>
      </c>
      <c r="I41" s="284">
        <v>75154</v>
      </c>
      <c r="J41" s="285">
        <v>75120</v>
      </c>
      <c r="K41" s="71">
        <f>IF(ISERROR((J41-F41)/ABS(F41)),"NA", IF(((J41-F41)/ABS(F41))=-1, "NA", (J41-F41)/ABS(F41)))</f>
        <v>2.8294525892160485E-2</v>
      </c>
    </row>
    <row r="42" spans="3:11" s="57" customFormat="1" ht="12" hidden="1" customHeight="1" x14ac:dyDescent="0.25">
      <c r="C42" s="52"/>
      <c r="D42" s="227"/>
      <c r="E42" s="58"/>
      <c r="F42" s="67"/>
      <c r="G42" s="67"/>
      <c r="H42" s="67"/>
      <c r="I42" s="67"/>
      <c r="J42" s="67"/>
      <c r="K42" s="68"/>
    </row>
    <row r="43" spans="3:11" s="8" customFormat="1" ht="24.75" customHeight="1" x14ac:dyDescent="0.3">
      <c r="C43" s="51"/>
    </row>
    <row r="44" spans="3:11" s="8" customFormat="1" ht="15" customHeight="1" x14ac:dyDescent="0.3">
      <c r="C44" s="51" t="s">
        <v>417</v>
      </c>
    </row>
    <row r="45" spans="3:11" s="8" customFormat="1" ht="15" customHeight="1" x14ac:dyDescent="0.3">
      <c r="C45" s="5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43" customFormat="1" ht="27" customHeight="1" x14ac:dyDescent="0.25">
      <c r="F70" s="44" t="str">
        <f>F6</f>
        <v>2015-2016</v>
      </c>
      <c r="G70" s="44" t="str">
        <f>G6</f>
        <v>2016-2017</v>
      </c>
      <c r="H70" s="44" t="str">
        <f>H6</f>
        <v>2017-2018</v>
      </c>
      <c r="I70" s="44" t="str">
        <f>I6</f>
        <v>2018-2019</v>
      </c>
      <c r="J70" s="44" t="str">
        <f>J6</f>
        <v>2019-2020</v>
      </c>
      <c r="K70" s="164" t="s">
        <v>162</v>
      </c>
      <c r="L70" s="11"/>
      <c r="M70" s="11"/>
    </row>
    <row r="71" spans="5:13" x14ac:dyDescent="0.25">
      <c r="E71" s="50" t="s">
        <v>183</v>
      </c>
      <c r="F71" s="286">
        <v>81009</v>
      </c>
      <c r="G71" s="287">
        <v>83652</v>
      </c>
      <c r="H71" s="287">
        <v>84883</v>
      </c>
      <c r="I71" s="287">
        <v>83935</v>
      </c>
      <c r="J71" s="288">
        <v>82953</v>
      </c>
      <c r="K71" s="72">
        <f>((J71-F71)/ABS(F71))</f>
        <v>2.3997333629596711E-2</v>
      </c>
    </row>
    <row r="72" spans="5:13" x14ac:dyDescent="0.25">
      <c r="E72" s="50" t="s">
        <v>184</v>
      </c>
      <c r="F72" s="289">
        <v>64665</v>
      </c>
      <c r="G72" s="290">
        <v>65258</v>
      </c>
      <c r="H72" s="290">
        <v>67743</v>
      </c>
      <c r="I72" s="290">
        <v>68191</v>
      </c>
      <c r="J72" s="291">
        <v>67727</v>
      </c>
      <c r="K72" s="73">
        <f>((J72-F72)/ABS(F72))</f>
        <v>4.7351735869481174E-2</v>
      </c>
    </row>
    <row r="73" spans="5:13" x14ac:dyDescent="0.25">
      <c r="E73" s="50" t="s">
        <v>185</v>
      </c>
      <c r="F73" s="289">
        <v>58347</v>
      </c>
      <c r="G73" s="290">
        <v>60112</v>
      </c>
      <c r="H73" s="290">
        <v>60221.5</v>
      </c>
      <c r="I73" s="290">
        <v>59337</v>
      </c>
      <c r="J73" s="291">
        <v>60937.5</v>
      </c>
      <c r="K73" s="73">
        <f>((J73-F73)/ABS(F73))</f>
        <v>4.4398169571700341E-2</v>
      </c>
    </row>
    <row r="74" spans="5:13" x14ac:dyDescent="0.25">
      <c r="E74" s="50" t="s">
        <v>186</v>
      </c>
      <c r="F74" s="289">
        <v>53676</v>
      </c>
      <c r="G74" s="290">
        <v>56533</v>
      </c>
      <c r="H74" s="290">
        <v>54000</v>
      </c>
      <c r="I74" s="290">
        <v>60000</v>
      </c>
      <c r="J74" s="291">
        <v>51892</v>
      </c>
      <c r="K74" s="73">
        <f>((J74-F74)/ABS(F74))</f>
        <v>-3.3236455771667041E-2</v>
      </c>
    </row>
    <row r="75" spans="5:13" x14ac:dyDescent="0.25">
      <c r="E75" s="50" t="s">
        <v>170</v>
      </c>
      <c r="F75" s="292">
        <v>74088</v>
      </c>
      <c r="G75" s="293">
        <v>74288</v>
      </c>
      <c r="H75" s="293">
        <v>74555</v>
      </c>
      <c r="I75" s="293">
        <v>76199</v>
      </c>
      <c r="J75" s="294">
        <v>76337</v>
      </c>
      <c r="K75" s="131">
        <f>((J75-F75)/ABS(F75))</f>
        <v>3.0355793110895153E-2</v>
      </c>
    </row>
    <row r="76" spans="5:13" s="52" customFormat="1" x14ac:dyDescent="0.25">
      <c r="E76" s="45" t="s">
        <v>132</v>
      </c>
      <c r="F76" s="282">
        <v>73053</v>
      </c>
      <c r="G76" s="283">
        <v>72909</v>
      </c>
      <c r="H76" s="283">
        <v>71021</v>
      </c>
      <c r="I76" s="284">
        <v>75154</v>
      </c>
      <c r="J76" s="285">
        <v>75120</v>
      </c>
      <c r="K76" s="71">
        <f>IF(ISERROR((J76-F76)/ABS(F76)),"NA", IF(((J76-F76)/ABS(F76))=-1, "NA", (J76-F76)/ABS(F76)))</f>
        <v>2.8294525892160485E-2</v>
      </c>
    </row>
    <row r="82" spans="8:8" x14ac:dyDescent="0.25">
      <c r="H82" s="11" t="str">
        <f>IF(H48=0,"",H48)</f>
        <v/>
      </c>
    </row>
  </sheetData>
  <sheetProtection algorithmName="SHA-512" hashValue="86coWPwGwzounY0GrKCS7qbpZw43fFdx8csO93ggVbKkpwT1A9QvYSx1UlYTgEH0Pjf+fP+m2Iz/cW1KrNZNKQ==" saltValue="vpKvhSFP20Sdd4hVQLSFrw==" spinCount="100000" sheet="1" scenarios="1"/>
  <mergeCells count="5">
    <mergeCell ref="L5:M5"/>
    <mergeCell ref="C9:M9"/>
    <mergeCell ref="B2:M2"/>
    <mergeCell ref="K5:K6"/>
    <mergeCell ref="C4:L4"/>
  </mergeCells>
  <phoneticPr fontId="0" type="noConversion"/>
  <printOptions horizontalCentered="1"/>
  <pageMargins left="0.75" right="0.75" top="0.5" bottom="1" header="0.5" footer="0.5"/>
  <pageSetup scale="61" firstPageNumber="2" orientation="portrait" r:id="rId1"/>
  <headerFooter alignWithMargins="0">
    <oddFooter>&amp;L&amp;12&amp;K000000CIC Key Indicators Tool: Part A&amp;C&amp;12 &amp;K0000002021&amp;R&amp;12&amp;K000000&amp;P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5">
    <pageSetUpPr fitToPage="1"/>
  </sheetPr>
  <dimension ref="A1:R76"/>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51" t="s">
        <v>418</v>
      </c>
      <c r="C2" s="351"/>
      <c r="D2" s="351"/>
      <c r="E2" s="351"/>
      <c r="F2" s="351"/>
      <c r="G2" s="351"/>
      <c r="H2" s="351"/>
      <c r="I2" s="351"/>
      <c r="J2" s="351"/>
      <c r="K2" s="351"/>
      <c r="L2" s="351"/>
      <c r="M2" s="351"/>
    </row>
    <row r="3" spans="1:13" ht="20.25" customHeight="1" x14ac:dyDescent="0.25"/>
    <row r="4" spans="1:13" s="8" customFormat="1" ht="36" customHeight="1" x14ac:dyDescent="0.25">
      <c r="C4" s="345" t="s">
        <v>415</v>
      </c>
      <c r="D4" s="345"/>
      <c r="E4" s="345"/>
      <c r="F4" s="345"/>
      <c r="G4" s="345"/>
      <c r="H4" s="345"/>
      <c r="I4" s="345"/>
      <c r="J4" s="345"/>
      <c r="K4" s="345"/>
      <c r="L4" s="345"/>
      <c r="M4" s="345"/>
    </row>
    <row r="5" spans="1:13" s="8" customFormat="1" ht="15" customHeight="1" x14ac:dyDescent="0.25">
      <c r="C5" s="42"/>
    </row>
    <row r="6" spans="1:13" s="8" customFormat="1" ht="27" customHeight="1" x14ac:dyDescent="0.25">
      <c r="C6" s="42"/>
      <c r="E6" s="43"/>
      <c r="F6" s="44" t="s">
        <v>152</v>
      </c>
      <c r="G6" s="44" t="s">
        <v>153</v>
      </c>
      <c r="H6" s="44" t="s">
        <v>154</v>
      </c>
      <c r="I6" s="44" t="s">
        <v>155</v>
      </c>
      <c r="J6" s="44" t="s">
        <v>156</v>
      </c>
      <c r="K6" s="164" t="s">
        <v>162</v>
      </c>
    </row>
    <row r="7" spans="1:13" s="8" customFormat="1" ht="15" customHeight="1" x14ac:dyDescent="0.25">
      <c r="C7" s="42"/>
      <c r="E7" s="45" t="s">
        <v>132</v>
      </c>
      <c r="F7" s="282">
        <v>73053</v>
      </c>
      <c r="G7" s="283">
        <v>72909</v>
      </c>
      <c r="H7" s="283">
        <v>71021</v>
      </c>
      <c r="I7" s="284">
        <v>75154</v>
      </c>
      <c r="J7" s="285">
        <v>75120</v>
      </c>
      <c r="K7" s="71">
        <f>IF(ISERROR((J7-F7)/ABS(F7)),"NA", IF(((J7-F7)/ABS(F7))=-1, "NA", (J7-F7)/ABS(F7)))</f>
        <v>2.8294525892160485E-2</v>
      </c>
      <c r="L7" s="100" t="s">
        <v>189</v>
      </c>
      <c r="M7" s="226" t="s">
        <v>190</v>
      </c>
    </row>
    <row r="8" spans="1:13" ht="20.25" customHeight="1" x14ac:dyDescent="0.25">
      <c r="C8" s="8"/>
      <c r="K8" s="8"/>
      <c r="L8" s="8"/>
    </row>
    <row r="9" spans="1:13" s="8" customFormat="1" ht="20.25" customHeight="1" x14ac:dyDescent="0.25">
      <c r="C9" s="350" t="s">
        <v>419</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44" t="str">
        <f>F6</f>
        <v>2015-2016</v>
      </c>
      <c r="G35" s="44" t="str">
        <f>G6</f>
        <v>2016-2017</v>
      </c>
      <c r="H35" s="44" t="str">
        <f>H6</f>
        <v>2017-2018</v>
      </c>
      <c r="I35" s="44" t="str">
        <f>I6</f>
        <v>2018-2019</v>
      </c>
      <c r="J35" s="44" t="str">
        <f>J6</f>
        <v>2019-2020</v>
      </c>
      <c r="K35" s="164" t="s">
        <v>162</v>
      </c>
    </row>
    <row r="36" spans="3:11" ht="12" customHeight="1" x14ac:dyDescent="0.25">
      <c r="E36" s="50" t="s">
        <v>367</v>
      </c>
      <c r="F36" s="286">
        <v>91791</v>
      </c>
      <c r="G36" s="287">
        <v>93625</v>
      </c>
      <c r="H36" s="287">
        <v>94768</v>
      </c>
      <c r="I36" s="287">
        <v>96647</v>
      </c>
      <c r="J36" s="288">
        <v>97370</v>
      </c>
      <c r="K36" s="72">
        <f>((J36-F36)/ABS(F36))</f>
        <v>6.0779379241973616E-2</v>
      </c>
    </row>
    <row r="37" spans="3:11" ht="12" customHeight="1" x14ac:dyDescent="0.25">
      <c r="E37" s="50" t="s">
        <v>322</v>
      </c>
      <c r="F37" s="289">
        <v>85815</v>
      </c>
      <c r="G37" s="290">
        <v>87398</v>
      </c>
      <c r="H37" s="290">
        <v>88101</v>
      </c>
      <c r="I37" s="290">
        <v>89902</v>
      </c>
      <c r="J37" s="291">
        <v>89380</v>
      </c>
      <c r="K37" s="73">
        <f>((J37-F37)/ABS(F37))</f>
        <v>4.1542853813435879E-2</v>
      </c>
    </row>
    <row r="38" spans="3:11" ht="12" customHeight="1" x14ac:dyDescent="0.25">
      <c r="E38" s="50" t="s">
        <v>308</v>
      </c>
      <c r="F38" s="289">
        <v>72594</v>
      </c>
      <c r="G38" s="290">
        <v>72333.5</v>
      </c>
      <c r="H38" s="290">
        <v>72680.5</v>
      </c>
      <c r="I38" s="290">
        <v>73686.5</v>
      </c>
      <c r="J38" s="291">
        <v>74666</v>
      </c>
      <c r="K38" s="73">
        <f>((J38-F38)/ABS(F38))</f>
        <v>2.8542303771661569E-2</v>
      </c>
    </row>
    <row r="39" spans="3:11" ht="12" customHeight="1" x14ac:dyDescent="0.25">
      <c r="E39" s="50" t="s">
        <v>395</v>
      </c>
      <c r="F39" s="289">
        <v>59760</v>
      </c>
      <c r="G39" s="290">
        <v>60519</v>
      </c>
      <c r="H39" s="290">
        <v>61902</v>
      </c>
      <c r="I39" s="290">
        <v>61879</v>
      </c>
      <c r="J39" s="291">
        <v>62057</v>
      </c>
      <c r="K39" s="73">
        <f>((J39-F39)/ABS(F39))</f>
        <v>3.8437081659973227E-2</v>
      </c>
    </row>
    <row r="40" spans="3:11" ht="12" customHeight="1" x14ac:dyDescent="0.25">
      <c r="E40" s="50" t="s">
        <v>170</v>
      </c>
      <c r="F40" s="292">
        <v>74088</v>
      </c>
      <c r="G40" s="293">
        <v>74288</v>
      </c>
      <c r="H40" s="293">
        <v>74555</v>
      </c>
      <c r="I40" s="293">
        <v>76199</v>
      </c>
      <c r="J40" s="294">
        <v>76337</v>
      </c>
      <c r="K40" s="73">
        <f>((J40-F40)/ABS(F40))</f>
        <v>3.0355793110895153E-2</v>
      </c>
    </row>
    <row r="41" spans="3:11" s="59" customFormat="1" ht="12" customHeight="1" x14ac:dyDescent="0.25">
      <c r="E41" s="45" t="s">
        <v>132</v>
      </c>
      <c r="F41" s="282">
        <v>73053</v>
      </c>
      <c r="G41" s="283">
        <v>72909</v>
      </c>
      <c r="H41" s="283">
        <v>71021</v>
      </c>
      <c r="I41" s="284">
        <v>75154</v>
      </c>
      <c r="J41" s="285">
        <v>75120</v>
      </c>
      <c r="K41" s="71">
        <f>IF(ISERROR((J41-F41)/ABS(F41)),"NA", IF(((J41-F41)/ABS(F41))=-1, "NA", (J41-F41)/ABS(F41)))</f>
        <v>2.8294525892160485E-2</v>
      </c>
    </row>
    <row r="42" spans="3:11" s="59" customFormat="1" ht="12" hidden="1" customHeight="1" x14ac:dyDescent="0.25">
      <c r="E42" s="58"/>
      <c r="F42" s="229"/>
      <c r="G42" s="229"/>
      <c r="H42" s="229"/>
      <c r="I42" s="229"/>
      <c r="J42" s="11"/>
      <c r="K42" s="68"/>
    </row>
    <row r="43" spans="3:11" s="59" customFormat="1" ht="28.5" customHeight="1" x14ac:dyDescent="0.25">
      <c r="E43" s="60"/>
      <c r="F43" s="85"/>
      <c r="G43" s="85"/>
      <c r="H43" s="85"/>
      <c r="I43" s="85"/>
      <c r="J43" s="11"/>
      <c r="K43" s="230"/>
    </row>
    <row r="44" spans="3:11" s="8" customFormat="1" ht="15" customHeight="1" x14ac:dyDescent="0.3">
      <c r="C44" s="51" t="s">
        <v>420</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8"/>
      <c r="O58" s="218"/>
      <c r="P58" s="218"/>
      <c r="Q58" s="218"/>
      <c r="R58" s="218"/>
    </row>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43" customFormat="1" ht="27" customHeight="1" x14ac:dyDescent="0.25">
      <c r="F70" s="44" t="str">
        <f>F6</f>
        <v>2015-2016</v>
      </c>
      <c r="G70" s="44" t="str">
        <f>G6</f>
        <v>2016-2017</v>
      </c>
      <c r="H70" s="44" t="str">
        <f>H6</f>
        <v>2017-2018</v>
      </c>
      <c r="I70" s="44" t="str">
        <f>I6</f>
        <v>2018-2019</v>
      </c>
      <c r="J70" s="44" t="str">
        <f>J6</f>
        <v>2019-2020</v>
      </c>
      <c r="K70" s="164" t="s">
        <v>162</v>
      </c>
    </row>
    <row r="71" spans="5:11" x14ac:dyDescent="0.25">
      <c r="E71" s="50" t="s">
        <v>371</v>
      </c>
      <c r="F71" s="286">
        <v>80073</v>
      </c>
      <c r="G71" s="287">
        <v>81239</v>
      </c>
      <c r="H71" s="287">
        <v>83039</v>
      </c>
      <c r="I71" s="287">
        <v>82811</v>
      </c>
      <c r="J71" s="288">
        <v>83411</v>
      </c>
      <c r="K71" s="72">
        <f>((J71-F71)/ABS(F71))</f>
        <v>4.1686960648408329E-2</v>
      </c>
    </row>
    <row r="72" spans="5:11" x14ac:dyDescent="0.25">
      <c r="E72" s="50" t="s">
        <v>198</v>
      </c>
      <c r="F72" s="289">
        <v>74722.5</v>
      </c>
      <c r="G72" s="290">
        <v>71978.5</v>
      </c>
      <c r="H72" s="290">
        <v>75281</v>
      </c>
      <c r="I72" s="290">
        <v>75413</v>
      </c>
      <c r="J72" s="291">
        <v>75912.5</v>
      </c>
      <c r="K72" s="73">
        <f>((J72-F72)/ABS(F72))</f>
        <v>1.592559135467898E-2</v>
      </c>
    </row>
    <row r="73" spans="5:11" x14ac:dyDescent="0.25">
      <c r="E73" s="50" t="s">
        <v>199</v>
      </c>
      <c r="F73" s="289">
        <v>64602</v>
      </c>
      <c r="G73" s="290">
        <v>65627</v>
      </c>
      <c r="H73" s="290">
        <v>67783.5</v>
      </c>
      <c r="I73" s="290">
        <v>66294</v>
      </c>
      <c r="J73" s="291">
        <v>67609</v>
      </c>
      <c r="K73" s="73">
        <f>((J73-F73)/ABS(F73))</f>
        <v>4.6546546546546545E-2</v>
      </c>
    </row>
    <row r="74" spans="5:11" x14ac:dyDescent="0.25">
      <c r="E74" s="50" t="s">
        <v>421</v>
      </c>
      <c r="F74" s="289">
        <v>56826</v>
      </c>
      <c r="G74" s="290">
        <v>56533</v>
      </c>
      <c r="H74" s="290">
        <v>59567</v>
      </c>
      <c r="I74" s="290">
        <v>60402</v>
      </c>
      <c r="J74" s="291">
        <v>60037</v>
      </c>
      <c r="K74" s="73">
        <f>((J74-F74)/ABS(F74))</f>
        <v>5.6505824798507728E-2</v>
      </c>
    </row>
    <row r="75" spans="5:11" x14ac:dyDescent="0.25">
      <c r="E75" s="50" t="s">
        <v>170</v>
      </c>
      <c r="F75" s="292">
        <v>74088</v>
      </c>
      <c r="G75" s="293">
        <v>74288</v>
      </c>
      <c r="H75" s="293">
        <v>74555</v>
      </c>
      <c r="I75" s="293">
        <v>76199</v>
      </c>
      <c r="J75" s="294">
        <v>76337</v>
      </c>
      <c r="K75" s="73">
        <f>((J75-F75)/ABS(F75))</f>
        <v>3.0355793110895153E-2</v>
      </c>
    </row>
    <row r="76" spans="5:11" x14ac:dyDescent="0.25">
      <c r="E76" s="45" t="s">
        <v>132</v>
      </c>
      <c r="F76" s="282">
        <v>73053</v>
      </c>
      <c r="G76" s="283">
        <v>72909</v>
      </c>
      <c r="H76" s="283">
        <v>71021</v>
      </c>
      <c r="I76" s="284">
        <v>75154</v>
      </c>
      <c r="J76" s="285">
        <v>75120</v>
      </c>
      <c r="K76" s="71">
        <f>IF(ISERROR((J76-F76)/ABS(F76)),"NA", IF(((J76-F76)/ABS(F76))=-1, "NA", (J76-F76)/ABS(F76)))</f>
        <v>2.8294525892160485E-2</v>
      </c>
    </row>
  </sheetData>
  <sheetProtection algorithmName="SHA-512" hashValue="NTJ52l0fkJbsvEbVjWi4FNsqV2TUSfdqA6UcLbZHGu6kCzNB+pAxvamSaty+n8ner+dMDKUdVSzl8wtPVsyBQw==" saltValue="Mmbqr/zIGOkyur7JtwqWxQ==" spinCount="100000" sheet="1" scenarios="1"/>
  <mergeCells count="3">
    <mergeCell ref="C4:M4"/>
    <mergeCell ref="C9:M9"/>
    <mergeCell ref="B2:M2"/>
  </mergeCells>
  <phoneticPr fontId="0" type="noConversion"/>
  <printOptions horizontalCentered="1"/>
  <pageMargins left="0.75" right="0.75" top="0.5" bottom="1" header="0.5" footer="0.5"/>
  <pageSetup scale="65" firstPageNumber="3" orientation="portrait" r:id="rId1"/>
  <headerFooter alignWithMargins="0">
    <oddFooter>&amp;L&amp;12&amp;K000000CIC Key Indicators Tool: Part A&amp;C&amp;12 &amp;K0000002021&amp;R&amp;12&amp;K000000&amp;P</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9">
    <pageSetUpPr autoPageBreaks="0" fitToPage="1"/>
  </sheetPr>
  <dimension ref="A1:R78"/>
  <sheetViews>
    <sheetView showGridLines="0" showRowColHeaders="0" zoomScale="90"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1" width="10.6640625" style="11" customWidth="1"/>
    <col min="12" max="13" width="12.6640625" style="11" customWidth="1"/>
    <col min="14" max="14" width="6.6640625" style="11" customWidth="1"/>
    <col min="15" max="18" width="9.33203125" style="11" bestFit="1" customWidth="1"/>
    <col min="19" max="16384" width="8.88671875" style="11"/>
  </cols>
  <sheetData>
    <row r="1" spans="1:14" ht="18" customHeight="1" x14ac:dyDescent="0.25">
      <c r="A1" s="114"/>
    </row>
    <row r="2" spans="1:14" s="41" customFormat="1" ht="50.1" customHeight="1" x14ac:dyDescent="0.4">
      <c r="B2" s="351" t="s">
        <v>422</v>
      </c>
      <c r="C2" s="351"/>
      <c r="D2" s="351"/>
      <c r="E2" s="351"/>
      <c r="F2" s="351"/>
      <c r="G2" s="351"/>
      <c r="H2" s="351"/>
      <c r="I2" s="351"/>
      <c r="J2" s="351"/>
      <c r="K2" s="351"/>
      <c r="L2" s="351"/>
      <c r="M2" s="351"/>
      <c r="N2" s="165"/>
    </row>
    <row r="3" spans="1:14" ht="20.25" customHeight="1" x14ac:dyDescent="0.25"/>
    <row r="4" spans="1:14" s="8" customFormat="1" ht="36" customHeight="1" x14ac:dyDescent="0.25">
      <c r="C4" s="345" t="s">
        <v>423</v>
      </c>
      <c r="D4" s="345"/>
      <c r="E4" s="345"/>
      <c r="F4" s="345"/>
      <c r="G4" s="345"/>
      <c r="H4" s="345"/>
      <c r="I4" s="345"/>
      <c r="J4" s="345"/>
      <c r="K4" s="345"/>
      <c r="L4" s="345"/>
      <c r="M4" s="345"/>
    </row>
    <row r="5" spans="1:14" s="8" customFormat="1" ht="15" customHeight="1" x14ac:dyDescent="0.25">
      <c r="C5" s="42"/>
    </row>
    <row r="6" spans="1:14" s="8" customFormat="1" ht="27" customHeight="1" x14ac:dyDescent="0.25">
      <c r="C6" s="42"/>
      <c r="E6" s="43"/>
      <c r="F6" s="44" t="s">
        <v>152</v>
      </c>
      <c r="G6" s="44" t="s">
        <v>153</v>
      </c>
      <c r="H6" s="44" t="s">
        <v>154</v>
      </c>
      <c r="I6" s="44" t="s">
        <v>155</v>
      </c>
      <c r="J6" s="44" t="s">
        <v>156</v>
      </c>
      <c r="K6" s="164" t="s">
        <v>162</v>
      </c>
    </row>
    <row r="7" spans="1:14" s="8" customFormat="1" ht="15" customHeight="1" x14ac:dyDescent="0.25">
      <c r="C7" s="42"/>
      <c r="E7" s="45" t="s">
        <v>132</v>
      </c>
      <c r="F7" s="282">
        <v>73053</v>
      </c>
      <c r="G7" s="283">
        <v>72909</v>
      </c>
      <c r="H7" s="283">
        <v>71021</v>
      </c>
      <c r="I7" s="284">
        <v>75154</v>
      </c>
      <c r="J7" s="285">
        <v>75120</v>
      </c>
      <c r="K7" s="71">
        <f>IF(ISERROR((J7-F7)/ABS(F7)),"NA", IF(((J7-F7)/ABS(F7))=-1, "NA", (J7-F7)/ABS(F7)))</f>
        <v>2.8294525892160485E-2</v>
      </c>
      <c r="L7" s="100" t="s">
        <v>203</v>
      </c>
      <c r="M7" s="226" t="s">
        <v>204</v>
      </c>
    </row>
    <row r="8" spans="1:14" ht="20.25" customHeight="1" x14ac:dyDescent="0.25">
      <c r="C8" s="8"/>
      <c r="K8" s="8"/>
      <c r="L8" s="8"/>
    </row>
    <row r="9" spans="1:14" s="8" customFormat="1" ht="20.25" customHeight="1" x14ac:dyDescent="0.25">
      <c r="C9" s="350" t="s">
        <v>424</v>
      </c>
      <c r="D9" s="350"/>
      <c r="E9" s="350"/>
      <c r="F9" s="350"/>
      <c r="G9" s="350"/>
      <c r="H9" s="350"/>
      <c r="I9" s="350"/>
      <c r="J9" s="350"/>
      <c r="K9" s="350"/>
      <c r="L9" s="350"/>
      <c r="M9" s="350"/>
    </row>
    <row r="10" spans="1:14" x14ac:dyDescent="0.25">
      <c r="E10" s="54"/>
      <c r="F10" s="54"/>
      <c r="G10" s="54"/>
      <c r="H10" s="55"/>
    </row>
    <row r="11" spans="1:14" ht="12.75" customHeight="1" x14ac:dyDescent="0.25">
      <c r="E11" s="54"/>
      <c r="F11" s="54"/>
      <c r="G11" s="54"/>
      <c r="H11" s="55"/>
    </row>
    <row r="12" spans="1:14" ht="12.75" customHeight="1" x14ac:dyDescent="0.25">
      <c r="E12" s="54"/>
      <c r="F12" s="54"/>
      <c r="G12" s="54"/>
      <c r="H12" s="55"/>
    </row>
    <row r="13" spans="1:14" ht="12.75" customHeight="1" x14ac:dyDescent="0.25">
      <c r="E13" s="54"/>
      <c r="F13" s="54"/>
      <c r="G13" s="54"/>
      <c r="H13" s="55"/>
    </row>
    <row r="14" spans="1:14" ht="12.75" customHeight="1" x14ac:dyDescent="0.25">
      <c r="E14" s="54"/>
      <c r="F14" s="54"/>
      <c r="G14" s="54"/>
      <c r="H14" s="55"/>
    </row>
    <row r="15" spans="1:14" ht="12.75" customHeight="1" x14ac:dyDescent="0.25">
      <c r="E15" s="54"/>
      <c r="F15" s="54"/>
      <c r="G15" s="54"/>
      <c r="H15" s="55"/>
    </row>
    <row r="16" spans="1:14"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105" t="str">
        <f>F6</f>
        <v>2015-2016</v>
      </c>
      <c r="G35" s="105" t="str">
        <f>G6</f>
        <v>2016-2017</v>
      </c>
      <c r="H35" s="105" t="str">
        <f>H6</f>
        <v>2017-2018</v>
      </c>
      <c r="I35" s="105" t="str">
        <f>I6</f>
        <v>2018-2019</v>
      </c>
      <c r="J35" s="105" t="str">
        <f>J6</f>
        <v>2019-2020</v>
      </c>
      <c r="K35" s="164" t="s">
        <v>162</v>
      </c>
    </row>
    <row r="36" spans="3:11" ht="12" customHeight="1" x14ac:dyDescent="0.25">
      <c r="E36" s="50" t="s">
        <v>401</v>
      </c>
      <c r="F36" s="286">
        <v>81558</v>
      </c>
      <c r="G36" s="287">
        <v>83355</v>
      </c>
      <c r="H36" s="287">
        <v>83357</v>
      </c>
      <c r="I36" s="287">
        <v>84815</v>
      </c>
      <c r="J36" s="288">
        <v>84902</v>
      </c>
      <c r="K36" s="72">
        <f t="shared" ref="K36:K41" si="0">((J36-F36)/ABS(F36))</f>
        <v>4.1001495867971256E-2</v>
      </c>
    </row>
    <row r="37" spans="3:11" ht="12" customHeight="1" x14ac:dyDescent="0.25">
      <c r="E37" s="50" t="s">
        <v>425</v>
      </c>
      <c r="F37" s="289">
        <v>71356.5</v>
      </c>
      <c r="G37" s="290">
        <v>72553.5</v>
      </c>
      <c r="H37" s="290">
        <v>73622</v>
      </c>
      <c r="I37" s="290">
        <v>73691</v>
      </c>
      <c r="J37" s="291">
        <v>75575</v>
      </c>
      <c r="K37" s="73">
        <f t="shared" si="0"/>
        <v>5.9118650718575042E-2</v>
      </c>
    </row>
    <row r="38" spans="3:11" ht="12" customHeight="1" x14ac:dyDescent="0.25">
      <c r="E38" s="50" t="s">
        <v>426</v>
      </c>
      <c r="F38" s="289">
        <v>65556</v>
      </c>
      <c r="G38" s="290">
        <v>65181</v>
      </c>
      <c r="H38" s="290">
        <v>65378</v>
      </c>
      <c r="I38" s="290">
        <v>66719</v>
      </c>
      <c r="J38" s="291">
        <v>67961.5</v>
      </c>
      <c r="K38" s="73">
        <f t="shared" si="0"/>
        <v>3.6693819024955762E-2</v>
      </c>
    </row>
    <row r="39" spans="3:11" ht="12" customHeight="1" x14ac:dyDescent="0.25">
      <c r="E39" s="50" t="s">
        <v>427</v>
      </c>
      <c r="F39" s="289">
        <v>87894</v>
      </c>
      <c r="G39" s="290">
        <v>88065</v>
      </c>
      <c r="H39" s="290">
        <v>88555</v>
      </c>
      <c r="I39" s="290">
        <v>90356</v>
      </c>
      <c r="J39" s="291">
        <v>90534</v>
      </c>
      <c r="K39" s="73">
        <f t="shared" si="0"/>
        <v>3.0036179944023484E-2</v>
      </c>
    </row>
    <row r="40" spans="3:11" ht="12" customHeight="1" x14ac:dyDescent="0.25">
      <c r="E40" s="50" t="s">
        <v>428</v>
      </c>
      <c r="F40" s="289">
        <v>61299</v>
      </c>
      <c r="G40" s="290">
        <v>62260</v>
      </c>
      <c r="H40" s="290">
        <v>62816</v>
      </c>
      <c r="I40" s="290">
        <v>63223</v>
      </c>
      <c r="J40" s="291">
        <v>62822</v>
      </c>
      <c r="K40" s="73">
        <f t="shared" si="0"/>
        <v>2.4845429778626079E-2</v>
      </c>
    </row>
    <row r="41" spans="3:11" ht="12" customHeight="1" x14ac:dyDescent="0.25">
      <c r="E41" s="50" t="s">
        <v>170</v>
      </c>
      <c r="F41" s="292">
        <v>74088</v>
      </c>
      <c r="G41" s="293">
        <v>74288</v>
      </c>
      <c r="H41" s="293">
        <v>74555</v>
      </c>
      <c r="I41" s="293">
        <v>76199</v>
      </c>
      <c r="J41" s="294">
        <v>76337</v>
      </c>
      <c r="K41" s="73">
        <f t="shared" si="0"/>
        <v>3.0355793110895153E-2</v>
      </c>
    </row>
    <row r="42" spans="3:11" s="59" customFormat="1" ht="12" customHeight="1" x14ac:dyDescent="0.25">
      <c r="E42" s="45" t="s">
        <v>132</v>
      </c>
      <c r="F42" s="282">
        <v>73053</v>
      </c>
      <c r="G42" s="283">
        <v>72909</v>
      </c>
      <c r="H42" s="283">
        <v>71021</v>
      </c>
      <c r="I42" s="284">
        <v>75154</v>
      </c>
      <c r="J42" s="285">
        <v>75120</v>
      </c>
      <c r="K42" s="71">
        <f>IF(ISERROR((J42-F42)/ABS(F42)),"NA", IF(((J42-F42)/ABS(F42))=-1, "NA", (J42-F42)/ABS(F42)))</f>
        <v>2.8294525892160485E-2</v>
      </c>
    </row>
    <row r="43" spans="3:11" s="59" customFormat="1" ht="12" hidden="1" customHeight="1" x14ac:dyDescent="0.25">
      <c r="E43" s="58"/>
      <c r="F43" s="229"/>
      <c r="G43" s="229"/>
      <c r="H43" s="229"/>
      <c r="I43" s="229"/>
      <c r="J43" s="229"/>
      <c r="K43" s="68"/>
    </row>
    <row r="44" spans="3:11" s="59" customFormat="1" ht="28.5" customHeight="1" x14ac:dyDescent="0.25">
      <c r="E44" s="60"/>
      <c r="F44" s="85"/>
      <c r="G44" s="85"/>
      <c r="H44" s="85"/>
      <c r="I44" s="85"/>
      <c r="J44" s="85"/>
      <c r="K44" s="230"/>
    </row>
    <row r="45" spans="3:11" s="8" customFormat="1" ht="15" customHeight="1" x14ac:dyDescent="0.3">
      <c r="C45" s="51" t="s">
        <v>429</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43" customFormat="1" ht="27" customHeight="1" x14ac:dyDescent="0.25">
      <c r="F71" s="105" t="str">
        <f>F6</f>
        <v>2015-2016</v>
      </c>
      <c r="G71" s="105" t="str">
        <f>G6</f>
        <v>2016-2017</v>
      </c>
      <c r="H71" s="105" t="str">
        <f>H6</f>
        <v>2017-2018</v>
      </c>
      <c r="I71" s="105" t="str">
        <f>I6</f>
        <v>2018-2019</v>
      </c>
      <c r="J71" s="105" t="str">
        <f>J6</f>
        <v>2019-2020</v>
      </c>
      <c r="K71" s="164" t="s">
        <v>162</v>
      </c>
    </row>
    <row r="72" spans="5:11" x14ac:dyDescent="0.25">
      <c r="E72" s="50" t="s">
        <v>404</v>
      </c>
      <c r="F72" s="286">
        <v>65421</v>
      </c>
      <c r="G72" s="287">
        <v>67349</v>
      </c>
      <c r="H72" s="287">
        <v>68515</v>
      </c>
      <c r="I72" s="287">
        <v>70227</v>
      </c>
      <c r="J72" s="288">
        <v>70227</v>
      </c>
      <c r="K72" s="72">
        <f t="shared" ref="K72:K77" si="1">((J72-F72)/ABS(F72))</f>
        <v>7.3462649607924063E-2</v>
      </c>
    </row>
    <row r="73" spans="5:11" x14ac:dyDescent="0.25">
      <c r="E73" s="50" t="s">
        <v>213</v>
      </c>
      <c r="F73" s="289">
        <v>64395</v>
      </c>
      <c r="G73" s="290">
        <v>65311.5</v>
      </c>
      <c r="H73" s="290">
        <v>69157.5</v>
      </c>
      <c r="I73" s="290">
        <v>67740</v>
      </c>
      <c r="J73" s="291">
        <v>65980</v>
      </c>
      <c r="K73" s="73">
        <f t="shared" si="1"/>
        <v>2.4613712244739499E-2</v>
      </c>
    </row>
    <row r="74" spans="5:11" x14ac:dyDescent="0.25">
      <c r="E74" s="50" t="s">
        <v>380</v>
      </c>
      <c r="F74" s="289">
        <v>60529.5</v>
      </c>
      <c r="G74" s="290">
        <v>61159.5</v>
      </c>
      <c r="H74" s="290">
        <v>61873.5</v>
      </c>
      <c r="I74" s="290">
        <v>63254.5</v>
      </c>
      <c r="J74" s="291">
        <v>63449.5</v>
      </c>
      <c r="K74" s="73">
        <f t="shared" si="1"/>
        <v>4.8240940367919774E-2</v>
      </c>
    </row>
    <row r="75" spans="5:11" x14ac:dyDescent="0.25">
      <c r="E75" s="50" t="s">
        <v>381</v>
      </c>
      <c r="F75" s="289">
        <v>84096</v>
      </c>
      <c r="G75" s="290">
        <v>85470</v>
      </c>
      <c r="H75" s="290">
        <v>79487</v>
      </c>
      <c r="I75" s="290">
        <v>83935</v>
      </c>
      <c r="J75" s="291">
        <v>83137</v>
      </c>
      <c r="K75" s="73">
        <f t="shared" si="1"/>
        <v>-1.140363394216134E-2</v>
      </c>
    </row>
    <row r="76" spans="5:11" x14ac:dyDescent="0.25">
      <c r="E76" s="50" t="s">
        <v>280</v>
      </c>
      <c r="F76" s="289">
        <v>58986</v>
      </c>
      <c r="G76" s="290">
        <v>60628</v>
      </c>
      <c r="H76" s="290">
        <v>62162</v>
      </c>
      <c r="I76" s="290">
        <v>63223</v>
      </c>
      <c r="J76" s="291">
        <v>63812</v>
      </c>
      <c r="K76" s="73">
        <f t="shared" si="1"/>
        <v>8.1816024141321664E-2</v>
      </c>
    </row>
    <row r="77" spans="5:11" x14ac:dyDescent="0.25">
      <c r="E77" s="50" t="s">
        <v>170</v>
      </c>
      <c r="F77" s="292">
        <v>74088</v>
      </c>
      <c r="G77" s="293">
        <v>74288</v>
      </c>
      <c r="H77" s="293">
        <v>74555</v>
      </c>
      <c r="I77" s="293">
        <v>76199</v>
      </c>
      <c r="J77" s="294">
        <v>76337</v>
      </c>
      <c r="K77" s="73">
        <f t="shared" si="1"/>
        <v>3.0355793110895153E-2</v>
      </c>
    </row>
    <row r="78" spans="5:11" x14ac:dyDescent="0.25">
      <c r="E78" s="45" t="s">
        <v>132</v>
      </c>
      <c r="F78" s="282">
        <v>73053</v>
      </c>
      <c r="G78" s="283">
        <v>72909</v>
      </c>
      <c r="H78" s="283">
        <v>71021</v>
      </c>
      <c r="I78" s="284">
        <v>75154</v>
      </c>
      <c r="J78" s="285">
        <v>75120</v>
      </c>
      <c r="K78" s="71">
        <f>IF(ISERROR((J78-F78)/ABS(F78)),"NA", IF(((J78-F78)/ABS(F78))=-1, "NA", (J78-F78)/ABS(F78)))</f>
        <v>2.8294525892160485E-2</v>
      </c>
    </row>
  </sheetData>
  <sheetProtection algorithmName="SHA-512" hashValue="b2LjT5Xldov4oQhJ9ZxIJUoZi7bRJ+MkbDacy3Kfy20JG7GGgMwgXDksPOR98BsfglPGDoCl306/K+uM7xakPg==" saltValue="1Wvxc2HfVAn63uat+5hLuw==" spinCount="100000" sheet="1" scenarios="1"/>
  <mergeCells count="3">
    <mergeCell ref="C4:M4"/>
    <mergeCell ref="C9:M9"/>
    <mergeCell ref="B2:M2"/>
  </mergeCells>
  <phoneticPr fontId="0" type="noConversion"/>
  <printOptions horizontalCentered="1"/>
  <pageMargins left="0.75" right="0.75" top="0.5" bottom="1" header="0.5" footer="0.5"/>
  <pageSetup firstPageNumber="3" orientation="portrait" r:id="rId1"/>
  <headerFooter alignWithMargins="0">
    <oddFooter>&amp;L&amp;12&amp;K000000CIC Key Indicators Tool: Part A&amp;C&amp;12 &amp;K0000002021&amp;R&amp;12&amp;K000000&amp;P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4">
    <pageSetUpPr autoPageBreaks="0"/>
  </sheetPr>
  <dimension ref="A1:G131"/>
  <sheetViews>
    <sheetView showGridLines="0" showRowColHeaders="0" zoomScaleNormal="100" workbookViewId="0"/>
  </sheetViews>
  <sheetFormatPr defaultColWidth="8.88671875" defaultRowHeight="15" customHeight="1" x14ac:dyDescent="0.2"/>
  <cols>
    <col min="1" max="2" width="3.6640625" style="10" customWidth="1"/>
    <col min="3" max="3" width="7.109375" style="10" customWidth="1"/>
    <col min="4" max="4" width="6.6640625" style="10" customWidth="1"/>
    <col min="5" max="5" width="72.33203125" style="10" customWidth="1"/>
    <col min="6" max="6" width="13.6640625" style="10" customWidth="1"/>
    <col min="7" max="16384" width="8.88671875" style="10"/>
  </cols>
  <sheetData>
    <row r="1" spans="1:5" ht="15" customHeight="1" x14ac:dyDescent="0.2">
      <c r="A1" s="109"/>
      <c r="B1" s="43"/>
      <c r="C1" s="43"/>
      <c r="D1" s="43"/>
      <c r="E1" s="43"/>
    </row>
    <row r="2" spans="1:5" s="61" customFormat="1" ht="15" customHeight="1" x14ac:dyDescent="0.25">
      <c r="B2" s="360" t="s">
        <v>430</v>
      </c>
      <c r="C2" s="361"/>
      <c r="D2" s="361"/>
      <c r="E2" s="361"/>
    </row>
    <row r="3" spans="1:5" s="61" customFormat="1" ht="15" customHeight="1" x14ac:dyDescent="0.25">
      <c r="B3" s="169"/>
      <c r="C3" s="309"/>
      <c r="D3" s="309"/>
      <c r="E3" s="309"/>
    </row>
    <row r="4" spans="1:5" s="61" customFormat="1" ht="15" customHeight="1" x14ac:dyDescent="0.25">
      <c r="B4" s="108" t="s">
        <v>431</v>
      </c>
      <c r="C4" s="309"/>
      <c r="D4" s="309"/>
      <c r="E4" s="309"/>
    </row>
    <row r="5" spans="1:5" s="61" customFormat="1" ht="15" customHeight="1" x14ac:dyDescent="0.25">
      <c r="B5" s="127" t="s">
        <v>432</v>
      </c>
      <c r="C5" s="309"/>
      <c r="D5" s="309"/>
      <c r="E5" s="309"/>
    </row>
    <row r="6" spans="1:5" s="61" customFormat="1" ht="15" customHeight="1" x14ac:dyDescent="0.25">
      <c r="B6" s="127" t="s">
        <v>433</v>
      </c>
      <c r="C6" s="309"/>
      <c r="D6" s="309"/>
      <c r="E6" s="309"/>
    </row>
    <row r="7" spans="1:5" s="61" customFormat="1" ht="15" customHeight="1" x14ac:dyDescent="0.25">
      <c r="B7" s="127" t="s">
        <v>434</v>
      </c>
      <c r="C7" s="309"/>
      <c r="D7" s="309"/>
      <c r="E7" s="309"/>
    </row>
    <row r="8" spans="1:5" ht="20.100000000000001" customHeight="1" x14ac:dyDescent="0.2">
      <c r="A8" s="43"/>
      <c r="B8" s="43"/>
      <c r="C8" s="43"/>
      <c r="D8" s="43"/>
      <c r="E8" s="171"/>
    </row>
    <row r="9" spans="1:5" s="52" customFormat="1" ht="15" customHeight="1" x14ac:dyDescent="0.25">
      <c r="B9" s="358" t="s">
        <v>435</v>
      </c>
      <c r="C9" s="358"/>
      <c r="D9" s="358"/>
      <c r="E9" s="358"/>
    </row>
    <row r="10" spans="1:5" ht="15" customHeight="1" x14ac:dyDescent="0.25">
      <c r="A10" s="43"/>
      <c r="B10" s="124"/>
      <c r="C10" s="124"/>
      <c r="D10" s="43"/>
      <c r="E10" s="43"/>
    </row>
    <row r="11" spans="1:5" ht="30" customHeight="1" x14ac:dyDescent="0.25">
      <c r="A11" s="43"/>
      <c r="B11" s="124"/>
      <c r="C11" s="310" t="s">
        <v>436</v>
      </c>
      <c r="D11" s="43"/>
      <c r="E11" s="2" t="s">
        <v>437</v>
      </c>
    </row>
    <row r="12" spans="1:5" ht="15" customHeight="1" x14ac:dyDescent="0.25">
      <c r="A12" s="43"/>
      <c r="B12" s="43"/>
      <c r="C12" s="43"/>
      <c r="D12" s="43"/>
      <c r="E12" s="124"/>
    </row>
    <row r="13" spans="1:5" ht="15" customHeight="1" x14ac:dyDescent="0.25">
      <c r="A13" s="43"/>
      <c r="B13" s="43"/>
      <c r="C13" s="62" t="s">
        <v>438</v>
      </c>
      <c r="D13" s="108" t="s">
        <v>439</v>
      </c>
      <c r="E13" s="108"/>
    </row>
    <row r="14" spans="1:5" ht="15" customHeight="1" x14ac:dyDescent="0.2">
      <c r="A14" s="43"/>
      <c r="B14" s="43"/>
      <c r="C14" s="43"/>
      <c r="D14" s="108" t="s">
        <v>440</v>
      </c>
      <c r="E14" s="108"/>
    </row>
    <row r="15" spans="1:5" s="123" customFormat="1" ht="15" customHeight="1" x14ac:dyDescent="0.2">
      <c r="A15" s="311"/>
      <c r="B15" s="311"/>
      <c r="C15" s="311"/>
      <c r="D15" s="108" t="s">
        <v>441</v>
      </c>
      <c r="E15" s="108"/>
    </row>
    <row r="16" spans="1:5" ht="15" customHeight="1" x14ac:dyDescent="0.25">
      <c r="A16" s="43"/>
      <c r="B16" s="43"/>
      <c r="C16" s="43"/>
      <c r="D16" s="124" t="s">
        <v>442</v>
      </c>
      <c r="E16" s="124"/>
    </row>
    <row r="17" spans="2:5" s="52" customFormat="1" ht="20.100000000000001" customHeight="1" x14ac:dyDescent="0.2">
      <c r="B17" s="43"/>
      <c r="C17" s="43"/>
      <c r="D17" s="108"/>
      <c r="E17" s="108"/>
    </row>
    <row r="18" spans="2:5" ht="15" customHeight="1" x14ac:dyDescent="0.25">
      <c r="B18" s="358" t="s">
        <v>443</v>
      </c>
      <c r="C18" s="358"/>
      <c r="D18" s="358"/>
      <c r="E18" s="358"/>
    </row>
    <row r="19" spans="2:5" ht="15" customHeight="1" x14ac:dyDescent="0.25">
      <c r="B19" s="124"/>
      <c r="C19" s="124"/>
      <c r="D19" s="43"/>
      <c r="E19" s="43"/>
    </row>
    <row r="20" spans="2:5" ht="13.5" customHeight="1" x14ac:dyDescent="0.25">
      <c r="B20" s="124"/>
      <c r="C20" s="310" t="s">
        <v>436</v>
      </c>
      <c r="D20" s="43"/>
      <c r="E20" s="2" t="s">
        <v>444</v>
      </c>
    </row>
    <row r="21" spans="2:5" ht="13.5" customHeight="1" x14ac:dyDescent="0.2">
      <c r="B21" s="43"/>
      <c r="C21" s="43"/>
      <c r="D21" s="43"/>
      <c r="E21" s="43"/>
    </row>
    <row r="22" spans="2:5" ht="15" customHeight="1" x14ac:dyDescent="0.25">
      <c r="B22" s="43"/>
      <c r="C22" s="62" t="s">
        <v>438</v>
      </c>
      <c r="D22" s="108" t="s">
        <v>445</v>
      </c>
      <c r="E22" s="43"/>
    </row>
    <row r="23" spans="2:5" ht="15" customHeight="1" x14ac:dyDescent="0.2">
      <c r="B23" s="43"/>
      <c r="C23" s="43"/>
      <c r="D23" s="357" t="s">
        <v>446</v>
      </c>
      <c r="E23" s="357"/>
    </row>
    <row r="24" spans="2:5" ht="15" customHeight="1" x14ac:dyDescent="0.2">
      <c r="B24" s="43"/>
      <c r="C24" s="43"/>
      <c r="D24" s="357" t="s">
        <v>447</v>
      </c>
      <c r="E24" s="357"/>
    </row>
    <row r="25" spans="2:5" ht="15" customHeight="1" x14ac:dyDescent="0.2">
      <c r="B25" s="43"/>
      <c r="C25" s="43"/>
      <c r="D25" s="363" t="s">
        <v>448</v>
      </c>
      <c r="E25" s="363"/>
    </row>
    <row r="26" spans="2:5" ht="15" customHeight="1" x14ac:dyDescent="0.25">
      <c r="B26" s="43"/>
      <c r="C26" s="43"/>
      <c r="D26" s="362" t="s">
        <v>449</v>
      </c>
      <c r="E26" s="362"/>
    </row>
    <row r="27" spans="2:5" ht="20.100000000000001" customHeight="1" x14ac:dyDescent="0.2">
      <c r="B27" s="43"/>
      <c r="C27" s="43"/>
      <c r="D27" s="43"/>
      <c r="E27" s="43"/>
    </row>
    <row r="28" spans="2:5" ht="15" customHeight="1" x14ac:dyDescent="0.25">
      <c r="B28" s="358" t="s">
        <v>450</v>
      </c>
      <c r="C28" s="358"/>
      <c r="D28" s="358"/>
      <c r="E28" s="358"/>
    </row>
    <row r="30" spans="2:5" ht="18" customHeight="1" x14ac:dyDescent="0.2">
      <c r="B30" s="43"/>
      <c r="C30" s="64" t="s">
        <v>436</v>
      </c>
      <c r="D30" s="43"/>
      <c r="E30" s="2" t="s">
        <v>451</v>
      </c>
    </row>
    <row r="32" spans="2:5" ht="15" customHeight="1" x14ac:dyDescent="0.25">
      <c r="B32" s="43"/>
      <c r="C32" s="62" t="s">
        <v>438</v>
      </c>
      <c r="D32" s="43" t="s">
        <v>452</v>
      </c>
      <c r="E32" s="43"/>
    </row>
    <row r="33" spans="2:5" ht="15" customHeight="1" x14ac:dyDescent="0.2">
      <c r="B33" s="43"/>
      <c r="C33" s="43"/>
      <c r="D33" s="43" t="s">
        <v>453</v>
      </c>
      <c r="E33" s="43"/>
    </row>
    <row r="34" spans="2:5" ht="15" customHeight="1" x14ac:dyDescent="0.2">
      <c r="B34" s="43"/>
      <c r="C34" s="43"/>
      <c r="D34" s="43" t="s">
        <v>454</v>
      </c>
      <c r="E34" s="43"/>
    </row>
    <row r="35" spans="2:5" ht="15" customHeight="1" x14ac:dyDescent="0.25">
      <c r="B35" s="43"/>
      <c r="C35" s="43"/>
      <c r="D35" s="62" t="s">
        <v>455</v>
      </c>
      <c r="E35" s="124"/>
    </row>
    <row r="36" spans="2:5" ht="15" customHeight="1" x14ac:dyDescent="0.25">
      <c r="B36" s="43"/>
      <c r="C36" s="43"/>
      <c r="D36" s="124" t="s">
        <v>456</v>
      </c>
      <c r="E36" s="62"/>
    </row>
    <row r="37" spans="2:5" ht="13.5" customHeight="1" x14ac:dyDescent="0.25">
      <c r="B37" s="312"/>
      <c r="C37" s="70"/>
      <c r="D37" s="43"/>
      <c r="E37" s="126"/>
    </row>
    <row r="38" spans="2:5" ht="13.5" customHeight="1" x14ac:dyDescent="0.25">
      <c r="B38" s="43"/>
      <c r="C38" s="50" t="s">
        <v>457</v>
      </c>
      <c r="D38" s="43"/>
      <c r="E38" s="63" t="s">
        <v>458</v>
      </c>
    </row>
    <row r="39" spans="2:5" ht="13.5" customHeight="1" x14ac:dyDescent="0.2">
      <c r="B39" s="43"/>
      <c r="C39" s="43"/>
      <c r="D39" s="43"/>
      <c r="E39" s="125" t="s">
        <v>455</v>
      </c>
    </row>
    <row r="40" spans="2:5" ht="20.100000000000001" customHeight="1" x14ac:dyDescent="0.2">
      <c r="B40" s="43"/>
      <c r="C40" s="43"/>
      <c r="D40" s="43"/>
      <c r="E40" s="313"/>
    </row>
    <row r="41" spans="2:5" ht="15" customHeight="1" x14ac:dyDescent="0.25">
      <c r="B41" s="358" t="s">
        <v>459</v>
      </c>
      <c r="C41" s="358"/>
      <c r="D41" s="358"/>
      <c r="E41" s="358"/>
    </row>
    <row r="42" spans="2:5" ht="15" customHeight="1" x14ac:dyDescent="0.25">
      <c r="B42" s="43"/>
      <c r="C42" s="62"/>
      <c r="D42" s="43"/>
      <c r="E42" s="43"/>
    </row>
    <row r="43" spans="2:5" ht="40.5" customHeight="1" x14ac:dyDescent="0.2">
      <c r="B43" s="43"/>
      <c r="C43" s="64" t="s">
        <v>436</v>
      </c>
      <c r="D43" s="43"/>
      <c r="E43" s="2" t="s">
        <v>460</v>
      </c>
    </row>
    <row r="44" spans="2:5" ht="13.5" customHeight="1" x14ac:dyDescent="0.25">
      <c r="B44" s="43"/>
      <c r="C44" s="62"/>
      <c r="D44" s="43"/>
      <c r="E44" s="43"/>
    </row>
    <row r="45" spans="2:5" ht="15" customHeight="1" x14ac:dyDescent="0.25">
      <c r="B45" s="43"/>
      <c r="C45" s="124" t="s">
        <v>438</v>
      </c>
      <c r="D45" s="108" t="s">
        <v>461</v>
      </c>
      <c r="E45" s="43"/>
    </row>
    <row r="46" spans="2:5" ht="15" customHeight="1" x14ac:dyDescent="0.2">
      <c r="B46" s="43"/>
      <c r="C46" s="43"/>
      <c r="D46" s="357" t="s">
        <v>462</v>
      </c>
      <c r="E46" s="357"/>
    </row>
    <row r="47" spans="2:5" ht="15" customHeight="1" x14ac:dyDescent="0.2">
      <c r="B47" s="43"/>
      <c r="C47" s="43"/>
      <c r="D47" s="357" t="s">
        <v>463</v>
      </c>
      <c r="E47" s="357"/>
    </row>
    <row r="48" spans="2:5" ht="15" customHeight="1" x14ac:dyDescent="0.25">
      <c r="B48" s="43"/>
      <c r="C48" s="43"/>
      <c r="D48" s="356" t="s">
        <v>464</v>
      </c>
      <c r="E48" s="356"/>
    </row>
    <row r="49" spans="2:5" s="52" customFormat="1" ht="20.100000000000001" customHeight="1" x14ac:dyDescent="0.2">
      <c r="B49" s="43"/>
      <c r="C49" s="43"/>
      <c r="D49" s="43"/>
      <c r="E49" s="313"/>
    </row>
    <row r="50" spans="2:5" ht="15" customHeight="1" x14ac:dyDescent="0.25">
      <c r="B50" s="358" t="s">
        <v>465</v>
      </c>
      <c r="C50" s="358"/>
      <c r="D50" s="358"/>
      <c r="E50" s="358"/>
    </row>
    <row r="51" spans="2:5" ht="15" customHeight="1" x14ac:dyDescent="0.25">
      <c r="B51" s="124"/>
      <c r="C51" s="124"/>
      <c r="D51" s="43"/>
      <c r="E51" s="43"/>
    </row>
    <row r="52" spans="2:5" ht="39.75" customHeight="1" x14ac:dyDescent="0.25">
      <c r="B52" s="124"/>
      <c r="C52" s="9" t="s">
        <v>436</v>
      </c>
      <c r="D52" s="43"/>
      <c r="E52" s="2" t="s">
        <v>466</v>
      </c>
    </row>
    <row r="53" spans="2:5" ht="13.5" customHeight="1" x14ac:dyDescent="0.25">
      <c r="B53" s="124"/>
      <c r="C53" s="50"/>
      <c r="D53" s="43"/>
      <c r="E53" s="43"/>
    </row>
    <row r="54" spans="2:5" ht="15" customHeight="1" x14ac:dyDescent="0.25">
      <c r="B54" s="43"/>
      <c r="C54" s="124" t="s">
        <v>438</v>
      </c>
      <c r="D54" s="108" t="s">
        <v>467</v>
      </c>
      <c r="E54" s="108"/>
    </row>
    <row r="55" spans="2:5" ht="15" customHeight="1" x14ac:dyDescent="0.25">
      <c r="B55" s="43"/>
      <c r="C55" s="50"/>
      <c r="D55" s="108" t="s">
        <v>468</v>
      </c>
      <c r="E55" s="171"/>
    </row>
    <row r="56" spans="2:5" ht="15" customHeight="1" x14ac:dyDescent="0.25">
      <c r="B56" s="43"/>
      <c r="C56" s="50"/>
      <c r="D56" s="108" t="s">
        <v>469</v>
      </c>
      <c r="E56" s="171"/>
    </row>
    <row r="57" spans="2:5" ht="20.100000000000001" customHeight="1" x14ac:dyDescent="0.25">
      <c r="B57" s="43"/>
      <c r="C57" s="50"/>
      <c r="D57" s="363" t="s">
        <v>470</v>
      </c>
      <c r="E57" s="357"/>
    </row>
    <row r="58" spans="2:5" ht="20.100000000000001" customHeight="1" x14ac:dyDescent="0.25">
      <c r="B58" s="43"/>
      <c r="C58" s="50"/>
      <c r="D58" s="357"/>
      <c r="E58" s="357"/>
    </row>
    <row r="59" spans="2:5" ht="15" customHeight="1" x14ac:dyDescent="0.25">
      <c r="B59" s="43"/>
      <c r="C59" s="50"/>
      <c r="D59" s="362" t="s">
        <v>471</v>
      </c>
      <c r="E59" s="362"/>
    </row>
    <row r="60" spans="2:5" ht="13.5" customHeight="1" x14ac:dyDescent="0.25">
      <c r="B60" s="43"/>
      <c r="C60" s="50"/>
      <c r="D60" s="43"/>
      <c r="E60" s="43"/>
    </row>
    <row r="61" spans="2:5" ht="13.5" customHeight="1" x14ac:dyDescent="0.25">
      <c r="B61" s="43"/>
      <c r="C61" s="50" t="s">
        <v>457</v>
      </c>
      <c r="D61" s="108"/>
      <c r="E61" s="63" t="s">
        <v>472</v>
      </c>
    </row>
    <row r="62" spans="2:5" ht="13.5" customHeight="1" x14ac:dyDescent="0.2">
      <c r="B62" s="43"/>
      <c r="C62" s="43"/>
      <c r="D62" s="108"/>
      <c r="E62" s="125" t="s">
        <v>473</v>
      </c>
    </row>
    <row r="63" spans="2:5" s="52" customFormat="1" ht="20.100000000000001" customHeight="1" x14ac:dyDescent="0.2">
      <c r="B63" s="43"/>
      <c r="C63" s="43"/>
      <c r="D63" s="43"/>
      <c r="E63" s="43"/>
    </row>
    <row r="64" spans="2:5" s="52" customFormat="1" ht="15" customHeight="1" x14ac:dyDescent="0.25">
      <c r="B64" s="358" t="s">
        <v>149</v>
      </c>
      <c r="C64" s="358"/>
      <c r="D64" s="358"/>
      <c r="E64" s="358"/>
    </row>
    <row r="65" spans="2:5" s="52" customFormat="1" ht="15" customHeight="1" x14ac:dyDescent="0.25">
      <c r="B65" s="312"/>
      <c r="C65" s="312"/>
    </row>
    <row r="66" spans="2:5" s="52" customFormat="1" ht="36" customHeight="1" x14ac:dyDescent="0.25">
      <c r="B66" s="312"/>
      <c r="C66" s="310" t="s">
        <v>436</v>
      </c>
      <c r="D66" s="43"/>
      <c r="E66" s="2" t="s">
        <v>474</v>
      </c>
    </row>
    <row r="67" spans="2:5" s="52" customFormat="1" ht="13.5" customHeight="1" x14ac:dyDescent="0.25">
      <c r="B67" s="312"/>
      <c r="C67" s="64"/>
      <c r="D67" s="43"/>
      <c r="E67" s="2"/>
    </row>
    <row r="68" spans="2:5" s="52" customFormat="1" ht="13.5" customHeight="1" x14ac:dyDescent="0.25">
      <c r="B68" s="312"/>
      <c r="C68" s="124" t="s">
        <v>438</v>
      </c>
      <c r="D68" s="43" t="s">
        <v>439</v>
      </c>
      <c r="E68" s="43"/>
    </row>
    <row r="69" spans="2:5" s="52" customFormat="1" ht="13.5" customHeight="1" x14ac:dyDescent="0.25">
      <c r="B69" s="312"/>
      <c r="C69" s="124"/>
      <c r="D69" s="357" t="s">
        <v>475</v>
      </c>
      <c r="E69" s="357"/>
    </row>
    <row r="70" spans="2:5" s="52" customFormat="1" ht="13.5" customHeight="1" x14ac:dyDescent="0.25">
      <c r="B70" s="312"/>
      <c r="C70" s="310"/>
      <c r="D70" s="359" t="s">
        <v>476</v>
      </c>
      <c r="E70" s="359"/>
    </row>
    <row r="71" spans="2:5" s="52" customFormat="1" ht="13.5" customHeight="1" x14ac:dyDescent="0.25">
      <c r="B71" s="312"/>
      <c r="C71" s="310"/>
      <c r="D71" s="359"/>
      <c r="E71" s="359"/>
    </row>
    <row r="72" spans="2:5" s="52" customFormat="1" ht="13.5" customHeight="1" x14ac:dyDescent="0.25">
      <c r="B72" s="312"/>
      <c r="C72" s="310"/>
      <c r="D72" s="133" t="s">
        <v>477</v>
      </c>
      <c r="E72" s="168"/>
    </row>
    <row r="73" spans="2:5" s="52" customFormat="1" ht="13.5" customHeight="1" x14ac:dyDescent="0.25">
      <c r="B73" s="312"/>
      <c r="C73" s="310"/>
      <c r="D73" s="43"/>
      <c r="E73" s="171"/>
    </row>
    <row r="74" spans="2:5" s="52" customFormat="1" ht="13.5" customHeight="1" x14ac:dyDescent="0.25">
      <c r="B74" s="312"/>
      <c r="C74" s="310"/>
      <c r="D74" s="108" t="s">
        <v>439</v>
      </c>
      <c r="E74" s="171"/>
    </row>
    <row r="75" spans="2:5" s="52" customFormat="1" ht="13.5" customHeight="1" x14ac:dyDescent="0.25">
      <c r="B75" s="312"/>
      <c r="C75" s="310"/>
      <c r="D75" s="108" t="s">
        <v>440</v>
      </c>
      <c r="E75" s="171"/>
    </row>
    <row r="76" spans="2:5" s="52" customFormat="1" ht="13.5" customHeight="1" x14ac:dyDescent="0.25">
      <c r="B76" s="312"/>
      <c r="C76" s="310"/>
      <c r="D76" s="108" t="s">
        <v>441</v>
      </c>
      <c r="E76" s="171"/>
    </row>
    <row r="77" spans="2:5" s="52" customFormat="1" ht="13.5" customHeight="1" x14ac:dyDescent="0.25">
      <c r="B77" s="312"/>
      <c r="C77" s="310"/>
      <c r="D77" s="124" t="s">
        <v>442</v>
      </c>
      <c r="E77" s="171"/>
    </row>
    <row r="78" spans="2:5" s="52" customFormat="1" ht="13.5" customHeight="1" x14ac:dyDescent="0.25">
      <c r="B78" s="312"/>
      <c r="C78" s="310"/>
      <c r="D78" s="62"/>
      <c r="E78" s="171"/>
    </row>
    <row r="79" spans="2:5" s="52" customFormat="1" ht="13.5" customHeight="1" x14ac:dyDescent="0.25">
      <c r="B79" s="312"/>
      <c r="C79" s="124" t="s">
        <v>457</v>
      </c>
      <c r="D79" s="43"/>
      <c r="E79" s="128" t="s">
        <v>442</v>
      </c>
    </row>
    <row r="80" spans="2:5" s="52" customFormat="1" ht="13.5" customHeight="1" x14ac:dyDescent="0.25">
      <c r="B80" s="312"/>
      <c r="C80" s="124"/>
      <c r="D80" s="43"/>
      <c r="E80" s="132" t="s">
        <v>477</v>
      </c>
    </row>
    <row r="81" spans="2:5" s="52" customFormat="1" ht="13.5" customHeight="1" x14ac:dyDescent="0.25">
      <c r="B81" s="312"/>
      <c r="C81" s="124"/>
      <c r="D81" s="43"/>
      <c r="E81" s="129"/>
    </row>
    <row r="82" spans="2:5" s="52" customFormat="1" ht="13.5" customHeight="1" x14ac:dyDescent="0.25">
      <c r="B82" s="312"/>
      <c r="C82" s="124"/>
      <c r="D82" s="43"/>
      <c r="E82" s="128"/>
    </row>
    <row r="83" spans="2:5" ht="15" customHeight="1" x14ac:dyDescent="0.25">
      <c r="B83" s="358" t="s">
        <v>150</v>
      </c>
      <c r="C83" s="358"/>
      <c r="D83" s="358"/>
      <c r="E83" s="358"/>
    </row>
    <row r="84" spans="2:5" ht="15" customHeight="1" x14ac:dyDescent="0.2">
      <c r="B84" s="43"/>
      <c r="C84" s="43"/>
      <c r="D84" s="43"/>
      <c r="E84" s="314"/>
    </row>
    <row r="85" spans="2:5" ht="27" customHeight="1" x14ac:dyDescent="0.2">
      <c r="B85" s="43"/>
      <c r="C85" s="64" t="s">
        <v>436</v>
      </c>
      <c r="D85" s="43"/>
      <c r="E85" s="2" t="s">
        <v>478</v>
      </c>
    </row>
    <row r="86" spans="2:5" ht="19.5" customHeight="1" x14ac:dyDescent="0.2">
      <c r="B86" s="43"/>
      <c r="C86" s="64"/>
      <c r="D86" s="43"/>
      <c r="E86" s="2"/>
    </row>
    <row r="87" spans="2:5" s="52" customFormat="1" ht="15" customHeight="1" x14ac:dyDescent="0.25">
      <c r="B87" s="312"/>
      <c r="C87" s="124" t="s">
        <v>438</v>
      </c>
      <c r="D87" s="43" t="s">
        <v>479</v>
      </c>
      <c r="E87" s="43"/>
    </row>
    <row r="88" spans="2:5" s="52" customFormat="1" ht="15" customHeight="1" x14ac:dyDescent="0.25">
      <c r="B88" s="312"/>
      <c r="C88" s="124"/>
      <c r="D88" s="43" t="s">
        <v>480</v>
      </c>
      <c r="E88" s="43"/>
    </row>
    <row r="89" spans="2:5" s="52" customFormat="1" ht="15" customHeight="1" x14ac:dyDescent="0.25">
      <c r="B89" s="312"/>
      <c r="C89" s="124"/>
      <c r="D89" s="43" t="s">
        <v>481</v>
      </c>
      <c r="E89" s="2"/>
    </row>
    <row r="90" spans="2:5" s="52" customFormat="1" ht="15" customHeight="1" x14ac:dyDescent="0.25">
      <c r="B90" s="312"/>
      <c r="C90" s="124"/>
      <c r="D90" s="203" t="s">
        <v>482</v>
      </c>
      <c r="E90" s="2"/>
    </row>
    <row r="91" spans="2:5" s="52" customFormat="1" ht="15" customHeight="1" x14ac:dyDescent="0.25">
      <c r="B91" s="312"/>
      <c r="C91" s="124"/>
      <c r="D91" s="356" t="s">
        <v>483</v>
      </c>
      <c r="E91" s="356"/>
    </row>
    <row r="92" spans="2:5" ht="15" customHeight="1" x14ac:dyDescent="0.25">
      <c r="B92" s="312"/>
      <c r="C92" s="124"/>
      <c r="D92" s="43"/>
      <c r="E92" s="43"/>
    </row>
    <row r="93" spans="2:5" ht="15" customHeight="1" x14ac:dyDescent="0.25">
      <c r="B93" s="312"/>
      <c r="C93" s="124"/>
      <c r="D93" s="43" t="s">
        <v>439</v>
      </c>
      <c r="E93" s="43"/>
    </row>
    <row r="94" spans="2:5" ht="15" customHeight="1" x14ac:dyDescent="0.25">
      <c r="B94" s="312"/>
      <c r="C94" s="124"/>
      <c r="D94" s="357" t="s">
        <v>475</v>
      </c>
      <c r="E94" s="357"/>
    </row>
    <row r="95" spans="2:5" ht="15" customHeight="1" x14ac:dyDescent="0.25">
      <c r="B95" s="312"/>
      <c r="C95" s="124"/>
      <c r="D95" s="359" t="s">
        <v>476</v>
      </c>
      <c r="E95" s="359"/>
    </row>
    <row r="96" spans="2:5" ht="15" customHeight="1" x14ac:dyDescent="0.25">
      <c r="B96" s="312"/>
      <c r="C96" s="124"/>
      <c r="D96" s="359"/>
      <c r="E96" s="359"/>
    </row>
    <row r="97" spans="2:7" ht="15" customHeight="1" x14ac:dyDescent="0.25">
      <c r="B97" s="312"/>
      <c r="C97" s="124"/>
      <c r="D97" s="133" t="s">
        <v>477</v>
      </c>
      <c r="E97" s="168"/>
      <c r="F97" s="43"/>
      <c r="G97" s="43"/>
    </row>
    <row r="98" spans="2:7" ht="15" customHeight="1" x14ac:dyDescent="0.25">
      <c r="B98" s="312"/>
      <c r="C98" s="124"/>
      <c r="D98" s="167"/>
      <c r="E98" s="167"/>
      <c r="F98" s="43"/>
      <c r="G98" s="43"/>
    </row>
    <row r="99" spans="2:7" ht="13.5" customHeight="1" x14ac:dyDescent="0.2">
      <c r="B99" s="43"/>
      <c r="C99" s="43"/>
      <c r="D99" s="43"/>
      <c r="E99" s="43"/>
      <c r="F99" s="43"/>
      <c r="G99" s="43"/>
    </row>
    <row r="100" spans="2:7" ht="15" customHeight="1" x14ac:dyDescent="0.25">
      <c r="B100" s="43"/>
      <c r="C100" s="50" t="s">
        <v>457</v>
      </c>
      <c r="D100" s="43"/>
      <c r="E100" s="63" t="s">
        <v>484</v>
      </c>
      <c r="F100" s="43"/>
      <c r="G100" s="43"/>
    </row>
    <row r="101" spans="2:7" ht="15" customHeight="1" x14ac:dyDescent="0.25">
      <c r="B101" s="43"/>
      <c r="C101" s="50"/>
      <c r="D101" s="43"/>
      <c r="E101" s="125" t="s">
        <v>477</v>
      </c>
      <c r="F101" s="43"/>
      <c r="G101" s="125"/>
    </row>
    <row r="102" spans="2:7" ht="17.100000000000001" customHeight="1" x14ac:dyDescent="0.25">
      <c r="B102" s="43"/>
      <c r="C102" s="50"/>
      <c r="D102" s="43"/>
      <c r="E102" s="63"/>
      <c r="F102" s="43"/>
      <c r="G102" s="125"/>
    </row>
    <row r="103" spans="2:7" ht="17.100000000000001" customHeight="1" x14ac:dyDescent="0.25">
      <c r="B103" s="43"/>
      <c r="C103" s="50"/>
      <c r="D103" s="43"/>
      <c r="E103" s="63"/>
      <c r="F103" s="43"/>
      <c r="G103" s="125"/>
    </row>
    <row r="104" spans="2:7" ht="15" customHeight="1" x14ac:dyDescent="0.25">
      <c r="B104" s="358" t="s">
        <v>485</v>
      </c>
      <c r="C104" s="358"/>
      <c r="D104" s="358"/>
      <c r="E104" s="358"/>
      <c r="F104" s="43"/>
      <c r="G104" s="43"/>
    </row>
    <row r="105" spans="2:7" ht="15" customHeight="1" x14ac:dyDescent="0.2">
      <c r="B105" s="43"/>
      <c r="C105" s="64" t="s">
        <v>436</v>
      </c>
      <c r="D105" s="43"/>
      <c r="E105" s="171" t="s">
        <v>486</v>
      </c>
      <c r="F105" s="43"/>
      <c r="G105" s="43"/>
    </row>
    <row r="106" spans="2:7" ht="15" customHeight="1" x14ac:dyDescent="0.2">
      <c r="B106" s="43"/>
      <c r="C106" s="64"/>
      <c r="D106" s="43"/>
      <c r="E106" s="171"/>
      <c r="F106" s="43"/>
      <c r="G106" s="43"/>
    </row>
    <row r="107" spans="2:7" ht="15" customHeight="1" x14ac:dyDescent="0.25">
      <c r="B107" s="43"/>
      <c r="C107" s="124" t="s">
        <v>438</v>
      </c>
      <c r="D107" s="43" t="s">
        <v>439</v>
      </c>
      <c r="E107" s="43"/>
      <c r="F107" s="43"/>
      <c r="G107" s="43"/>
    </row>
    <row r="108" spans="2:7" ht="15" customHeight="1" x14ac:dyDescent="0.25">
      <c r="B108" s="43"/>
      <c r="C108" s="124"/>
      <c r="D108" s="43" t="s">
        <v>475</v>
      </c>
      <c r="E108" s="43"/>
      <c r="F108" s="43"/>
      <c r="G108" s="43"/>
    </row>
    <row r="109" spans="2:7" ht="27.9" customHeight="1" x14ac:dyDescent="0.2">
      <c r="B109" s="43"/>
      <c r="C109" s="43"/>
      <c r="D109" s="357" t="s">
        <v>487</v>
      </c>
      <c r="E109" s="357"/>
      <c r="F109" s="43"/>
      <c r="G109" s="43"/>
    </row>
    <row r="110" spans="2:7" ht="15" customHeight="1" x14ac:dyDescent="0.25">
      <c r="B110" s="43"/>
      <c r="C110" s="43"/>
      <c r="D110" s="356" t="s">
        <v>488</v>
      </c>
      <c r="E110" s="356"/>
      <c r="F110" s="43"/>
      <c r="G110" s="43"/>
    </row>
    <row r="111" spans="2:7" ht="17.100000000000001" customHeight="1" x14ac:dyDescent="0.25">
      <c r="B111" s="43"/>
      <c r="C111" s="43"/>
      <c r="D111" s="167"/>
      <c r="E111" s="167"/>
      <c r="F111" s="43"/>
      <c r="G111" s="43"/>
    </row>
    <row r="112" spans="2:7" ht="17.100000000000001" customHeight="1" x14ac:dyDescent="0.2">
      <c r="B112" s="43"/>
      <c r="C112" s="43"/>
      <c r="D112" s="43"/>
      <c r="E112" s="43"/>
      <c r="F112" s="43"/>
      <c r="G112" s="43"/>
    </row>
    <row r="113" spans="2:5" ht="15" customHeight="1" x14ac:dyDescent="0.25">
      <c r="B113" s="172" t="s">
        <v>489</v>
      </c>
      <c r="C113" s="315"/>
      <c r="D113" s="315"/>
      <c r="E113" s="315"/>
    </row>
    <row r="115" spans="2:5" ht="15" customHeight="1" x14ac:dyDescent="0.2">
      <c r="B115" s="43"/>
      <c r="C115" s="64" t="s">
        <v>436</v>
      </c>
      <c r="D115" s="43"/>
      <c r="E115" s="316" t="s">
        <v>490</v>
      </c>
    </row>
    <row r="116" spans="2:5" ht="13.5" customHeight="1" x14ac:dyDescent="0.2">
      <c r="B116" s="43"/>
      <c r="C116" s="43"/>
      <c r="D116" s="43"/>
      <c r="E116" s="43"/>
    </row>
    <row r="117" spans="2:5" ht="15" customHeight="1" x14ac:dyDescent="0.25">
      <c r="B117" s="43"/>
      <c r="C117" s="124" t="s">
        <v>438</v>
      </c>
      <c r="D117" s="43" t="s">
        <v>439</v>
      </c>
      <c r="E117" s="43"/>
    </row>
    <row r="118" spans="2:5" ht="15" customHeight="1" x14ac:dyDescent="0.25">
      <c r="B118" s="43"/>
      <c r="C118" s="124"/>
      <c r="D118" s="43" t="s">
        <v>475</v>
      </c>
      <c r="E118" s="43"/>
    </row>
    <row r="119" spans="2:5" ht="27.9" customHeight="1" x14ac:dyDescent="0.2">
      <c r="B119" s="43"/>
      <c r="C119" s="43"/>
      <c r="D119" s="357" t="s">
        <v>487</v>
      </c>
      <c r="E119" s="357"/>
    </row>
    <row r="120" spans="2:5" ht="15" customHeight="1" x14ac:dyDescent="0.25">
      <c r="B120" s="43"/>
      <c r="C120" s="43"/>
      <c r="D120" s="356" t="s">
        <v>491</v>
      </c>
      <c r="E120" s="356"/>
    </row>
    <row r="121" spans="2:5" ht="15.9" customHeight="1" x14ac:dyDescent="0.25">
      <c r="B121" s="43"/>
      <c r="C121" s="43"/>
      <c r="D121" s="167"/>
      <c r="E121" s="167"/>
    </row>
    <row r="122" spans="2:5" ht="15.9" customHeight="1" x14ac:dyDescent="0.2">
      <c r="B122" s="43"/>
      <c r="C122" s="43"/>
      <c r="D122" s="43"/>
      <c r="E122" s="43"/>
    </row>
    <row r="123" spans="2:5" ht="15" customHeight="1" x14ac:dyDescent="0.25">
      <c r="B123" s="358" t="s">
        <v>492</v>
      </c>
      <c r="C123" s="358"/>
      <c r="D123" s="358"/>
      <c r="E123" s="358"/>
    </row>
    <row r="125" spans="2:5" ht="15" customHeight="1" x14ac:dyDescent="0.2">
      <c r="B125" s="43"/>
      <c r="C125" s="64" t="s">
        <v>436</v>
      </c>
      <c r="D125" s="43"/>
      <c r="E125" s="171" t="s">
        <v>493</v>
      </c>
    </row>
    <row r="126" spans="2:5" ht="13.5" customHeight="1" x14ac:dyDescent="0.2">
      <c r="B126" s="43"/>
      <c r="C126" s="43"/>
      <c r="D126" s="43"/>
      <c r="E126" s="43"/>
    </row>
    <row r="127" spans="2:5" ht="15" customHeight="1" x14ac:dyDescent="0.25">
      <c r="B127" s="43"/>
      <c r="C127" s="124" t="s">
        <v>438</v>
      </c>
      <c r="D127" s="43" t="s">
        <v>439</v>
      </c>
      <c r="E127" s="43"/>
    </row>
    <row r="128" spans="2:5" ht="15" customHeight="1" x14ac:dyDescent="0.25">
      <c r="B128" s="43"/>
      <c r="C128" s="124"/>
      <c r="D128" s="43" t="s">
        <v>475</v>
      </c>
      <c r="E128" s="43"/>
    </row>
    <row r="129" spans="3:5" ht="27.9" customHeight="1" x14ac:dyDescent="0.2">
      <c r="C129" s="43"/>
      <c r="D129" s="357" t="s">
        <v>487</v>
      </c>
      <c r="E129" s="357"/>
    </row>
    <row r="130" spans="3:5" ht="15" customHeight="1" x14ac:dyDescent="0.25">
      <c r="C130" s="43"/>
      <c r="D130" s="356" t="s">
        <v>494</v>
      </c>
      <c r="E130" s="356"/>
    </row>
    <row r="131" spans="3:5" ht="15" customHeight="1" x14ac:dyDescent="0.25">
      <c r="C131" s="11"/>
      <c r="D131" s="11"/>
      <c r="E131" s="11"/>
    </row>
  </sheetData>
  <sheetProtection algorithmName="SHA-512" hashValue="Ttlt53jPlsW2BosRoeDAEDja8TvGrc+MPUz00x2+965f73zMDVlTVHXHoufN8KliuPcnkdpb6ExgR0F6SdYhaA==" saltValue="qFnUIR5DvVttruozXanKAA==" spinCount="100000" sheet="1" scenarios="1"/>
  <mergeCells count="30">
    <mergeCell ref="B2:E2"/>
    <mergeCell ref="B9:E9"/>
    <mergeCell ref="D59:E59"/>
    <mergeCell ref="B18:E18"/>
    <mergeCell ref="B28:E28"/>
    <mergeCell ref="D23:E23"/>
    <mergeCell ref="D26:E26"/>
    <mergeCell ref="D46:E46"/>
    <mergeCell ref="B41:E41"/>
    <mergeCell ref="D48:E48"/>
    <mergeCell ref="D24:E24"/>
    <mergeCell ref="D25:E25"/>
    <mergeCell ref="D47:E47"/>
    <mergeCell ref="D57:E58"/>
    <mergeCell ref="B50:E50"/>
    <mergeCell ref="D130:E130"/>
    <mergeCell ref="D119:E119"/>
    <mergeCell ref="D120:E120"/>
    <mergeCell ref="D129:E129"/>
    <mergeCell ref="B64:E64"/>
    <mergeCell ref="B83:E83"/>
    <mergeCell ref="D69:E69"/>
    <mergeCell ref="D91:E91"/>
    <mergeCell ref="B123:E123"/>
    <mergeCell ref="D109:E109"/>
    <mergeCell ref="D110:E110"/>
    <mergeCell ref="B104:E104"/>
    <mergeCell ref="D70:E71"/>
    <mergeCell ref="D94:E94"/>
    <mergeCell ref="D95:E96"/>
  </mergeCells>
  <phoneticPr fontId="24" type="noConversion"/>
  <printOptions horizontalCentered="1"/>
  <pageMargins left="0.75" right="0.75" top="1" bottom="1" header="0.5" footer="0.5"/>
  <pageSetup scale="73" firstPageNumber="24" orientation="portrait" r:id="rId1"/>
  <headerFooter alignWithMargins="0">
    <oddFooter>&amp;L&amp;12&amp;K000000CIC Key Indicators Tool: Part A&amp;C&amp;12 &amp;K0000002021&amp;R&amp;12&amp;K000000&amp;P</oddFooter>
  </headerFooter>
  <rowBreaks count="2" manualBreakCount="2">
    <brk id="49" max="16383" man="1"/>
    <brk id="10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00"/>
    <pageSetUpPr autoPageBreaks="0" fitToPage="1"/>
  </sheetPr>
  <dimension ref="A1:P71"/>
  <sheetViews>
    <sheetView showGridLines="0" showRowColHeaders="0" topLeftCell="A50" zoomScale="156" zoomScaleNormal="120" zoomScalePageLayoutView="75" workbookViewId="0">
      <selection activeCell="K75" sqref="K75"/>
    </sheetView>
  </sheetViews>
  <sheetFormatPr defaultColWidth="8.88671875" defaultRowHeight="15.75" customHeight="1" x14ac:dyDescent="0.25"/>
  <cols>
    <col min="1" max="1" width="4.6640625" style="11" customWidth="1"/>
    <col min="2" max="2" width="12.5546875" style="11" customWidth="1"/>
    <col min="3" max="3" width="6.6640625" style="11" customWidth="1"/>
    <col min="4" max="8" width="10.6640625" style="11" customWidth="1"/>
    <col min="9" max="9" width="11.5546875" style="11" customWidth="1"/>
    <col min="10" max="10" width="10.6640625" style="11" customWidth="1"/>
    <col min="11" max="11" width="6.6640625" style="11" customWidth="1"/>
    <col min="12" max="16" width="8.44140625" style="11" customWidth="1"/>
    <col min="17" max="17" width="13.109375" style="11" customWidth="1"/>
    <col min="18" max="16384" width="8.88671875" style="11"/>
  </cols>
  <sheetData>
    <row r="1" spans="1:16" ht="15.75" customHeight="1" x14ac:dyDescent="0.25">
      <c r="A1" s="137"/>
    </row>
    <row r="2" spans="1:16" ht="20.100000000000001" customHeight="1" x14ac:dyDescent="0.35">
      <c r="B2" s="338" t="s">
        <v>4</v>
      </c>
      <c r="C2" s="338"/>
      <c r="D2" s="338"/>
      <c r="E2" s="338"/>
      <c r="F2" s="338"/>
      <c r="G2" s="338"/>
      <c r="H2" s="338"/>
      <c r="I2" s="338"/>
    </row>
    <row r="3" spans="1:16" s="77" customFormat="1" ht="20.100000000000001" customHeight="1" x14ac:dyDescent="0.35">
      <c r="B3" s="339" t="s">
        <v>122</v>
      </c>
      <c r="C3" s="339"/>
      <c r="D3" s="339"/>
      <c r="E3" s="339"/>
      <c r="F3" s="339"/>
      <c r="G3" s="339"/>
      <c r="H3" s="339"/>
      <c r="I3" s="339"/>
      <c r="J3" s="76"/>
    </row>
    <row r="4" spans="1:16" s="77" customFormat="1" ht="20.100000000000001" customHeight="1" x14ac:dyDescent="0.3">
      <c r="B4" s="75"/>
      <c r="C4" s="75"/>
      <c r="D4" s="75"/>
      <c r="E4" s="75"/>
      <c r="F4" s="75"/>
      <c r="G4" s="75"/>
      <c r="H4" s="75"/>
      <c r="I4" s="75"/>
      <c r="J4" s="75"/>
    </row>
    <row r="5" spans="1:16" s="51" customFormat="1" ht="15.75" customHeight="1" x14ac:dyDescent="0.3">
      <c r="B5" s="340" t="s">
        <v>123</v>
      </c>
      <c r="C5" s="340"/>
      <c r="D5" s="340"/>
      <c r="E5" s="340"/>
      <c r="F5" s="340"/>
      <c r="G5" s="340"/>
      <c r="H5" s="340"/>
      <c r="I5" s="340"/>
      <c r="J5" s="340"/>
    </row>
    <row r="6" spans="1:16" ht="9.75" customHeight="1" x14ac:dyDescent="0.25">
      <c r="D6" s="78"/>
      <c r="E6" s="78"/>
      <c r="F6" s="78"/>
      <c r="G6" s="78"/>
      <c r="H6" s="78"/>
      <c r="I6" s="208"/>
      <c r="J6" s="208"/>
    </row>
    <row r="7" spans="1:16" s="8" customFormat="1" ht="15.75" customHeight="1" x14ac:dyDescent="0.25">
      <c r="C7" s="79"/>
      <c r="D7" s="80"/>
      <c r="E7" s="80"/>
      <c r="F7" s="80"/>
      <c r="G7" s="80"/>
      <c r="H7" s="80"/>
      <c r="I7" s="80"/>
      <c r="J7" s="81"/>
    </row>
    <row r="8" spans="1:16" s="8" customFormat="1" ht="15.75" customHeight="1" x14ac:dyDescent="0.3">
      <c r="C8" s="82"/>
    </row>
    <row r="9" spans="1:16" s="8" customFormat="1" ht="15.75" customHeight="1" x14ac:dyDescent="0.25">
      <c r="C9" s="83"/>
      <c r="J9" s="84"/>
    </row>
    <row r="10" spans="1:16" s="8" customFormat="1" ht="15.75" customHeight="1" x14ac:dyDescent="0.25">
      <c r="C10" s="83"/>
      <c r="J10" s="84"/>
    </row>
    <row r="11" spans="1:16" s="8" customFormat="1" ht="15.75" customHeight="1" x14ac:dyDescent="0.25">
      <c r="C11" s="83"/>
      <c r="D11" s="85"/>
      <c r="E11" s="85"/>
      <c r="F11" s="85"/>
      <c r="G11" s="85"/>
      <c r="H11" s="85"/>
      <c r="I11" s="86"/>
      <c r="J11" s="84"/>
    </row>
    <row r="12" spans="1:16" s="8" customFormat="1" ht="15.75" customHeight="1" x14ac:dyDescent="0.25">
      <c r="C12" s="45"/>
      <c r="D12" s="67"/>
      <c r="E12" s="67"/>
      <c r="F12" s="67"/>
      <c r="G12" s="67"/>
      <c r="H12" s="67"/>
      <c r="I12" s="84"/>
      <c r="J12" s="84"/>
    </row>
    <row r="13" spans="1:16" s="8" customFormat="1" ht="33.9" customHeight="1" x14ac:dyDescent="0.25">
      <c r="C13" s="45"/>
      <c r="D13" s="134" t="s">
        <v>124</v>
      </c>
      <c r="E13" s="134" t="s">
        <v>125</v>
      </c>
      <c r="F13" s="134" t="s">
        <v>126</v>
      </c>
      <c r="G13" s="134" t="s">
        <v>127</v>
      </c>
      <c r="H13" s="134" t="s">
        <v>128</v>
      </c>
      <c r="I13" s="137" t="s">
        <v>129</v>
      </c>
    </row>
    <row r="14" spans="1:16" s="8" customFormat="1" ht="12" customHeight="1" x14ac:dyDescent="0.25">
      <c r="C14" s="150" t="s">
        <v>130</v>
      </c>
      <c r="D14" s="151">
        <v>1653</v>
      </c>
      <c r="E14" s="151">
        <v>1658</v>
      </c>
      <c r="F14" s="151">
        <v>1613</v>
      </c>
      <c r="G14" s="151">
        <v>1580</v>
      </c>
      <c r="H14" s="151">
        <v>1558</v>
      </c>
      <c r="I14" s="152">
        <f>IF(ISERROR((H14-D14)/ABS(D14)),"NA", IF(((H14-D14)/ABS(D14))=-1, "NA", (H14-D14)/ABS(D14)))</f>
        <v>-5.7471264367816091E-2</v>
      </c>
      <c r="M14" s="47"/>
      <c r="O14" s="47"/>
      <c r="P14" s="47"/>
    </row>
    <row r="15" spans="1:16" s="8" customFormat="1" ht="12" customHeight="1" x14ac:dyDescent="0.25">
      <c r="C15" s="153" t="s">
        <v>131</v>
      </c>
      <c r="D15" s="192">
        <v>1231</v>
      </c>
      <c r="E15" s="192">
        <v>1245.5</v>
      </c>
      <c r="F15" s="192">
        <v>1278.5</v>
      </c>
      <c r="G15" s="192">
        <v>1316</v>
      </c>
      <c r="H15" s="192">
        <v>1317.5</v>
      </c>
      <c r="I15" s="154">
        <f>IF(ISERROR((H15-D15)/ABS(D15)),"NA", IF(((H15-D15)/ABS(D15))=-1, "NA", (H15-D15)/ABS(D15)))</f>
        <v>7.0268074735987007E-2</v>
      </c>
      <c r="M15" s="47"/>
      <c r="O15" s="47"/>
      <c r="P15" s="47"/>
    </row>
    <row r="16" spans="1:16" s="8" customFormat="1" ht="12" customHeight="1" x14ac:dyDescent="0.25">
      <c r="C16" s="155" t="s">
        <v>132</v>
      </c>
      <c r="D16" s="193">
        <v>1323</v>
      </c>
      <c r="E16" s="193">
        <v>1252</v>
      </c>
      <c r="F16" s="193">
        <v>1359</v>
      </c>
      <c r="G16" s="193">
        <v>1394</v>
      </c>
      <c r="H16" s="193">
        <v>1433</v>
      </c>
      <c r="I16" s="156">
        <f>IF(ISERROR((H16-D16)/ABS(D16)),"NA", IF(((H16-D16)/ABS(D16))=-1, "NA", (H16-D16)/ABS(D16)))</f>
        <v>8.3144368858654574E-2</v>
      </c>
      <c r="M16" s="47"/>
      <c r="O16" s="47"/>
      <c r="P16" s="47"/>
    </row>
    <row r="17" spans="2:16" s="8" customFormat="1" ht="30" customHeight="1" x14ac:dyDescent="0.25">
      <c r="D17" s="194"/>
      <c r="E17" s="194"/>
      <c r="F17" s="194"/>
      <c r="G17" s="194"/>
      <c r="H17" s="194"/>
      <c r="I17" s="89"/>
      <c r="J17" s="90"/>
      <c r="M17" s="47"/>
      <c r="O17" s="47"/>
      <c r="P17" s="47"/>
    </row>
    <row r="18" spans="2:16" ht="15.75" customHeight="1" x14ac:dyDescent="0.3">
      <c r="B18" s="340" t="s">
        <v>133</v>
      </c>
      <c r="C18" s="340"/>
      <c r="D18" s="340"/>
      <c r="E18" s="340"/>
      <c r="F18" s="340"/>
      <c r="G18" s="340"/>
      <c r="H18" s="340"/>
      <c r="I18" s="340"/>
      <c r="J18" s="340"/>
    </row>
    <row r="19" spans="2:16" ht="7.5" customHeight="1" x14ac:dyDescent="0.25">
      <c r="D19" s="78"/>
      <c r="E19" s="78"/>
      <c r="F19" s="78"/>
      <c r="G19" s="78"/>
      <c r="H19" s="78"/>
      <c r="I19" s="208"/>
      <c r="J19" s="208"/>
    </row>
    <row r="20" spans="2:16" ht="15.75" customHeight="1" x14ac:dyDescent="0.25">
      <c r="B20" s="8"/>
      <c r="C20" s="43"/>
      <c r="D20" s="8"/>
      <c r="E20" s="8"/>
      <c r="F20" s="8"/>
      <c r="G20" s="8"/>
      <c r="H20" s="8"/>
      <c r="I20" s="8"/>
      <c r="J20" s="81"/>
    </row>
    <row r="21" spans="2:16" ht="15.75" customHeight="1" x14ac:dyDescent="0.3">
      <c r="B21" s="8"/>
      <c r="C21" s="91"/>
      <c r="D21" s="8"/>
      <c r="E21" s="8"/>
      <c r="F21" s="8"/>
      <c r="G21" s="8"/>
      <c r="H21" s="8"/>
      <c r="I21" s="8"/>
      <c r="J21" s="8"/>
    </row>
    <row r="22" spans="2:16" ht="15.75" customHeight="1" x14ac:dyDescent="0.25">
      <c r="B22" s="8"/>
      <c r="C22" s="45"/>
      <c r="J22" s="84"/>
    </row>
    <row r="23" spans="2:16" ht="15.75" customHeight="1" x14ac:dyDescent="0.25">
      <c r="B23" s="8"/>
      <c r="C23" s="45"/>
      <c r="J23" s="84"/>
    </row>
    <row r="24" spans="2:16" ht="15.75" customHeight="1" x14ac:dyDescent="0.25">
      <c r="B24" s="8"/>
      <c r="C24" s="45"/>
      <c r="D24" s="85"/>
      <c r="E24" s="85"/>
      <c r="F24" s="85"/>
      <c r="G24" s="85"/>
      <c r="H24" s="85"/>
      <c r="I24" s="86"/>
      <c r="J24" s="84"/>
    </row>
    <row r="25" spans="2:16" ht="15.75" customHeight="1" x14ac:dyDescent="0.25">
      <c r="B25" s="8"/>
      <c r="C25" s="45"/>
      <c r="D25" s="67"/>
      <c r="E25" s="67"/>
      <c r="F25" s="67"/>
      <c r="G25" s="67"/>
      <c r="H25" s="67"/>
      <c r="I25" s="84"/>
      <c r="J25" s="84"/>
    </row>
    <row r="26" spans="2:16" ht="33.9" customHeight="1" x14ac:dyDescent="0.25">
      <c r="B26" s="8"/>
      <c r="C26" s="45"/>
      <c r="D26" s="134" t="s">
        <v>124</v>
      </c>
      <c r="E26" s="134" t="s">
        <v>125</v>
      </c>
      <c r="F26" s="134" t="s">
        <v>126</v>
      </c>
      <c r="G26" s="134" t="s">
        <v>127</v>
      </c>
      <c r="H26" s="134" t="s">
        <v>128</v>
      </c>
      <c r="I26" s="137" t="s">
        <v>129</v>
      </c>
    </row>
    <row r="27" spans="2:16" ht="12" customHeight="1" x14ac:dyDescent="0.25">
      <c r="C27" s="150" t="s">
        <v>130</v>
      </c>
      <c r="D27" s="151">
        <v>334</v>
      </c>
      <c r="E27" s="151">
        <v>341</v>
      </c>
      <c r="F27" s="151">
        <v>336</v>
      </c>
      <c r="G27" s="151">
        <v>331</v>
      </c>
      <c r="H27" s="151">
        <v>332</v>
      </c>
      <c r="I27" s="152">
        <f>IF(ISERROR((H27-D27)/ABS(D27)),"NA", IF(((H27-D27)/ABS(D27))=-1, "NA", (H27-D27)/ABS(D27)))</f>
        <v>-5.9880239520958087E-3</v>
      </c>
    </row>
    <row r="28" spans="2:16" ht="12" customHeight="1" x14ac:dyDescent="0.25">
      <c r="C28" s="153" t="s">
        <v>131</v>
      </c>
      <c r="D28" s="192">
        <v>244</v>
      </c>
      <c r="E28" s="192">
        <v>266</v>
      </c>
      <c r="F28" s="192">
        <v>269.5</v>
      </c>
      <c r="G28" s="192">
        <v>261</v>
      </c>
      <c r="H28" s="192">
        <v>245.5</v>
      </c>
      <c r="I28" s="154">
        <f>IF(ISERROR((H28-D28)/ABS(D28)),"NA", IF(((H28-D28)/ABS(D28))=-1, "NA", (H28-D28)/ABS(D28)))</f>
        <v>6.1475409836065573E-3</v>
      </c>
    </row>
    <row r="29" spans="2:16" ht="12" customHeight="1" x14ac:dyDescent="0.25">
      <c r="C29" s="155" t="s">
        <v>132</v>
      </c>
      <c r="D29" s="193">
        <v>395</v>
      </c>
      <c r="E29" s="193">
        <v>377</v>
      </c>
      <c r="F29" s="193">
        <v>416</v>
      </c>
      <c r="G29" s="193">
        <v>364</v>
      </c>
      <c r="H29" s="193">
        <v>419</v>
      </c>
      <c r="I29" s="156">
        <f>IF(ISERROR((H29-D29)/ABS(D29)),"NA", IF(((H29-D29)/ABS(D29))=-1, "NA", (H29-D29)/ABS(D29)))</f>
        <v>6.0759493670886074E-2</v>
      </c>
    </row>
    <row r="30" spans="2:16" ht="30" customHeight="1" x14ac:dyDescent="0.25">
      <c r="C30" s="42"/>
    </row>
    <row r="31" spans="2:16" ht="15.75" customHeight="1" x14ac:dyDescent="0.3">
      <c r="B31" s="340" t="s">
        <v>134</v>
      </c>
      <c r="C31" s="340"/>
      <c r="D31" s="340"/>
      <c r="E31" s="340"/>
      <c r="F31" s="340"/>
      <c r="G31" s="340"/>
      <c r="H31" s="340"/>
      <c r="I31" s="340"/>
      <c r="J31" s="340"/>
    </row>
    <row r="32" spans="2:16" ht="9.75" customHeight="1" x14ac:dyDescent="0.25">
      <c r="D32" s="78"/>
      <c r="E32" s="78"/>
      <c r="F32" s="78"/>
      <c r="G32" s="78"/>
      <c r="H32" s="78"/>
      <c r="I32" s="208"/>
      <c r="J32" s="208"/>
    </row>
    <row r="33" spans="1:15" ht="15.75" customHeight="1" x14ac:dyDescent="0.25">
      <c r="B33" s="8"/>
      <c r="C33" s="43"/>
      <c r="D33" s="8"/>
      <c r="E33" s="8"/>
      <c r="F33" s="8"/>
      <c r="G33" s="8"/>
      <c r="H33" s="8"/>
      <c r="I33" s="8"/>
      <c r="J33" s="81"/>
    </row>
    <row r="34" spans="1:15" ht="15.75" customHeight="1" x14ac:dyDescent="0.3">
      <c r="B34" s="8"/>
      <c r="C34" s="91"/>
      <c r="D34" s="8"/>
      <c r="E34" s="8"/>
      <c r="F34" s="8"/>
      <c r="G34" s="8"/>
      <c r="H34" s="8"/>
      <c r="I34" s="8"/>
      <c r="J34" s="8"/>
    </row>
    <row r="35" spans="1:15" ht="15.75" customHeight="1" x14ac:dyDescent="0.25">
      <c r="B35" s="8"/>
      <c r="C35" s="45"/>
      <c r="J35" s="84"/>
    </row>
    <row r="36" spans="1:15" ht="15.75" customHeight="1" x14ac:dyDescent="0.25">
      <c r="B36" s="8"/>
      <c r="C36" s="45"/>
      <c r="J36" s="84"/>
    </row>
    <row r="37" spans="1:15" ht="15.75" customHeight="1" x14ac:dyDescent="0.25">
      <c r="B37" s="8"/>
      <c r="C37" s="45"/>
      <c r="D37" s="85"/>
      <c r="E37" s="85"/>
      <c r="F37" s="85"/>
      <c r="G37" s="85"/>
      <c r="H37" s="85"/>
      <c r="I37" s="86"/>
      <c r="J37" s="84"/>
    </row>
    <row r="38" spans="1:15" ht="15.75" customHeight="1" x14ac:dyDescent="0.25">
      <c r="B38" s="8"/>
      <c r="C38" s="45"/>
      <c r="D38" s="67"/>
      <c r="E38" s="67"/>
      <c r="F38" s="67"/>
      <c r="G38" s="67"/>
      <c r="H38" s="67"/>
      <c r="I38" s="84"/>
      <c r="J38" s="84"/>
    </row>
    <row r="39" spans="1:15" ht="32.1" customHeight="1" x14ac:dyDescent="0.25">
      <c r="B39" s="8"/>
      <c r="C39" s="45"/>
      <c r="D39" s="134" t="s">
        <v>124</v>
      </c>
      <c r="E39" s="134" t="s">
        <v>125</v>
      </c>
      <c r="F39" s="134" t="s">
        <v>126</v>
      </c>
      <c r="G39" s="134" t="s">
        <v>127</v>
      </c>
      <c r="H39" s="134" t="s">
        <v>128</v>
      </c>
      <c r="I39" s="87"/>
    </row>
    <row r="40" spans="1:15" ht="12" customHeight="1" x14ac:dyDescent="0.3">
      <c r="B40" s="90"/>
      <c r="C40" s="150" t="s">
        <v>130</v>
      </c>
      <c r="D40" s="157">
        <v>0.2476318978799075</v>
      </c>
      <c r="E40" s="157">
        <v>0.23345338595214049</v>
      </c>
      <c r="F40" s="157">
        <v>0.23009510826611101</v>
      </c>
      <c r="G40" s="157">
        <v>0.22284823247667751</v>
      </c>
      <c r="H40" s="157">
        <v>0.2161771627145305</v>
      </c>
      <c r="I40" s="170"/>
    </row>
    <row r="41" spans="1:15" ht="12" customHeight="1" x14ac:dyDescent="0.25">
      <c r="B41" s="90"/>
      <c r="C41" s="153" t="s">
        <v>131</v>
      </c>
      <c r="D41" s="195">
        <v>0.295608108108108</v>
      </c>
      <c r="E41" s="195">
        <v>0.292917847025496</v>
      </c>
      <c r="F41" s="195">
        <v>0.30788485607008798</v>
      </c>
      <c r="G41" s="195">
        <v>0.28806133625410701</v>
      </c>
      <c r="H41" s="195">
        <v>0.261177753544166</v>
      </c>
      <c r="I41" s="208"/>
    </row>
    <row r="42" spans="1:15" ht="12" customHeight="1" x14ac:dyDescent="0.25">
      <c r="B42" s="90"/>
      <c r="C42" s="155" t="s">
        <v>132</v>
      </c>
      <c r="D42" s="196">
        <v>0.41798941798941802</v>
      </c>
      <c r="E42" s="196">
        <v>0.41519823788546301</v>
      </c>
      <c r="F42" s="196">
        <v>0.38186813186813201</v>
      </c>
      <c r="G42" s="196">
        <v>0.30511316010058698</v>
      </c>
      <c r="H42" s="196">
        <v>0.250448296473401</v>
      </c>
      <c r="I42" s="208"/>
    </row>
    <row r="43" spans="1:15" ht="30" customHeight="1" x14ac:dyDescent="0.25">
      <c r="C43" s="42"/>
    </row>
    <row r="44" spans="1:15" ht="15.75" customHeight="1" x14ac:dyDescent="0.3">
      <c r="B44" s="340" t="s">
        <v>135</v>
      </c>
      <c r="C44" s="340"/>
      <c r="D44" s="340"/>
      <c r="E44" s="340"/>
      <c r="F44" s="340"/>
      <c r="G44" s="340"/>
      <c r="H44" s="340"/>
      <c r="I44" s="340"/>
      <c r="J44" s="340"/>
      <c r="K44" s="48"/>
      <c r="L44" s="48"/>
      <c r="M44" s="48"/>
      <c r="N44" s="48"/>
      <c r="O44" s="49"/>
    </row>
    <row r="45" spans="1:15" ht="9.75" customHeight="1" x14ac:dyDescent="0.25">
      <c r="D45" s="78"/>
      <c r="E45" s="78"/>
      <c r="F45" s="78"/>
      <c r="G45" s="78"/>
      <c r="H45" s="78"/>
      <c r="I45" s="208"/>
      <c r="J45" s="208"/>
      <c r="K45" s="48"/>
      <c r="L45" s="48"/>
      <c r="M45" s="48"/>
      <c r="N45" s="48"/>
    </row>
    <row r="46" spans="1:15" ht="15.75" customHeight="1" x14ac:dyDescent="0.25">
      <c r="B46" s="8"/>
      <c r="C46" s="43"/>
      <c r="D46" s="8"/>
      <c r="E46" s="8"/>
      <c r="F46" s="8"/>
      <c r="G46" s="8"/>
      <c r="H46" s="8"/>
      <c r="I46" s="8"/>
      <c r="J46" s="81"/>
      <c r="K46" s="48"/>
      <c r="L46" s="48"/>
      <c r="M46" s="48"/>
      <c r="N46" s="48"/>
      <c r="O46" s="48"/>
    </row>
    <row r="47" spans="1:15" ht="15.75" customHeight="1" x14ac:dyDescent="0.3">
      <c r="A47" s="51"/>
      <c r="B47" s="8"/>
      <c r="C47" s="82"/>
      <c r="D47" s="8"/>
      <c r="E47" s="8"/>
      <c r="F47" s="8"/>
      <c r="G47" s="8"/>
      <c r="H47" s="8"/>
      <c r="I47" s="8"/>
      <c r="J47" s="8"/>
      <c r="K47" s="49"/>
      <c r="M47" s="49"/>
      <c r="N47" s="49"/>
      <c r="O47" s="49"/>
    </row>
    <row r="48" spans="1:15" ht="15.75" customHeight="1" x14ac:dyDescent="0.25">
      <c r="B48" s="8"/>
      <c r="C48" s="83"/>
      <c r="H48" s="92"/>
      <c r="I48" s="92"/>
      <c r="J48" s="86"/>
    </row>
    <row r="49" spans="1:15" ht="15.75" customHeight="1" x14ac:dyDescent="0.3">
      <c r="A49" s="8"/>
      <c r="B49" s="8"/>
      <c r="C49" s="83"/>
      <c r="H49" s="93"/>
      <c r="I49" s="94"/>
      <c r="J49" s="86"/>
    </row>
    <row r="50" spans="1:15" ht="15.75" customHeight="1" x14ac:dyDescent="0.25">
      <c r="A50" s="8"/>
      <c r="B50" s="8"/>
      <c r="C50" s="83"/>
      <c r="D50" s="85"/>
      <c r="E50" s="85"/>
      <c r="F50" s="85"/>
      <c r="G50" s="85"/>
      <c r="H50" s="85"/>
      <c r="I50" s="86"/>
      <c r="J50" s="86"/>
      <c r="K50" s="49"/>
      <c r="L50" s="49"/>
      <c r="M50" s="49"/>
      <c r="N50" s="49"/>
      <c r="O50" s="49"/>
    </row>
    <row r="51" spans="1:15" ht="15.75" customHeight="1" x14ac:dyDescent="0.25">
      <c r="A51" s="8"/>
      <c r="B51" s="8"/>
      <c r="C51" s="83"/>
      <c r="D51" s="85"/>
      <c r="E51" s="85"/>
      <c r="F51" s="117"/>
      <c r="G51" s="117"/>
      <c r="H51" s="117"/>
      <c r="I51" s="84"/>
      <c r="J51" s="84"/>
    </row>
    <row r="52" spans="1:15" ht="15.75" customHeight="1" x14ac:dyDescent="0.25">
      <c r="A52" s="8"/>
      <c r="B52" s="8"/>
      <c r="C52" s="83"/>
      <c r="D52" s="85"/>
      <c r="E52" s="85"/>
      <c r="F52" s="118"/>
      <c r="G52" s="118"/>
      <c r="H52" s="118"/>
      <c r="I52" s="84"/>
      <c r="J52" s="84"/>
    </row>
    <row r="53" spans="1:15" ht="15.75" customHeight="1" x14ac:dyDescent="0.25">
      <c r="A53" s="8"/>
      <c r="B53" s="8"/>
      <c r="C53" s="59"/>
      <c r="D53" s="116" t="s">
        <v>136</v>
      </c>
      <c r="E53" s="116" t="s">
        <v>137</v>
      </c>
      <c r="F53" s="116" t="s">
        <v>138</v>
      </c>
      <c r="G53" s="116" t="s">
        <v>139</v>
      </c>
      <c r="H53" s="116" t="s">
        <v>140</v>
      </c>
      <c r="I53" s="84"/>
      <c r="J53" s="84"/>
      <c r="K53" s="49"/>
      <c r="L53" s="49"/>
      <c r="M53" s="49"/>
      <c r="N53" s="49"/>
      <c r="O53" s="49"/>
    </row>
    <row r="54" spans="1:15" ht="12" customHeight="1" x14ac:dyDescent="0.25">
      <c r="A54" s="8"/>
      <c r="B54" s="8"/>
      <c r="C54" s="150" t="s">
        <v>130</v>
      </c>
      <c r="D54" s="158">
        <v>0.76</v>
      </c>
      <c r="E54" s="158">
        <v>0.76</v>
      </c>
      <c r="F54" s="158">
        <v>0.75</v>
      </c>
      <c r="G54" s="158">
        <v>0.75</v>
      </c>
      <c r="H54" s="158">
        <v>0.75</v>
      </c>
      <c r="I54" s="84"/>
      <c r="J54" s="84"/>
    </row>
    <row r="55" spans="1:15" ht="12" customHeight="1" x14ac:dyDescent="0.25">
      <c r="A55" s="8"/>
      <c r="B55" s="8"/>
      <c r="C55" s="153" t="s">
        <v>131</v>
      </c>
      <c r="D55" s="197">
        <v>0.71</v>
      </c>
      <c r="E55" s="197">
        <v>0.68500000000000005</v>
      </c>
      <c r="F55" s="197">
        <v>0.72</v>
      </c>
      <c r="G55" s="197">
        <v>0.69499999999999995</v>
      </c>
      <c r="H55" s="197">
        <v>0.69499999999999995</v>
      </c>
      <c r="I55" s="84"/>
      <c r="J55" s="84"/>
    </row>
    <row r="56" spans="1:15" ht="12" customHeight="1" x14ac:dyDescent="0.25">
      <c r="A56" s="8"/>
      <c r="B56" s="8"/>
      <c r="C56" s="155" t="s">
        <v>132</v>
      </c>
      <c r="D56" s="198">
        <v>0.73</v>
      </c>
      <c r="E56" s="198">
        <v>0.68</v>
      </c>
      <c r="F56" s="198">
        <v>0.72</v>
      </c>
      <c r="G56" s="198">
        <v>0.71</v>
      </c>
      <c r="H56" s="198">
        <v>0.73</v>
      </c>
      <c r="I56" s="84"/>
      <c r="J56" s="84"/>
    </row>
    <row r="57" spans="1:15" ht="30" customHeight="1" x14ac:dyDescent="0.25">
      <c r="A57" s="8"/>
      <c r="B57" s="8"/>
      <c r="C57" s="45"/>
      <c r="D57" s="67"/>
      <c r="E57" s="67"/>
      <c r="F57" s="67"/>
      <c r="G57" s="67"/>
      <c r="H57" s="67"/>
      <c r="I57" s="84"/>
      <c r="J57" s="84"/>
    </row>
    <row r="58" spans="1:15" ht="15.75" customHeight="1" x14ac:dyDescent="0.3">
      <c r="A58" s="8"/>
      <c r="B58" s="340" t="s">
        <v>141</v>
      </c>
      <c r="C58" s="340"/>
      <c r="D58" s="340"/>
      <c r="E58" s="340"/>
      <c r="F58" s="340"/>
      <c r="G58" s="340"/>
      <c r="H58" s="340"/>
      <c r="I58" s="340"/>
      <c r="J58" s="340"/>
      <c r="L58" s="49"/>
      <c r="M58" s="49"/>
      <c r="N58" s="49"/>
      <c r="O58" s="49"/>
    </row>
    <row r="59" spans="1:15" ht="9.75" customHeight="1" x14ac:dyDescent="0.25">
      <c r="A59" s="8"/>
      <c r="D59" s="78"/>
      <c r="E59" s="78"/>
      <c r="F59" s="78"/>
      <c r="G59" s="78"/>
      <c r="H59" s="78"/>
      <c r="I59" s="208"/>
      <c r="J59" s="208"/>
    </row>
    <row r="64" spans="1:15" ht="15.75" customHeight="1" x14ac:dyDescent="0.25">
      <c r="L64" s="49"/>
      <c r="M64" s="49"/>
      <c r="N64" s="49"/>
      <c r="O64" s="49"/>
    </row>
    <row r="65" spans="2:15" ht="15.75" customHeight="1" x14ac:dyDescent="0.25">
      <c r="L65" s="49"/>
      <c r="M65" s="49"/>
      <c r="N65" s="49"/>
      <c r="O65" s="49"/>
    </row>
    <row r="66" spans="2:15" ht="15.75" customHeight="1" x14ac:dyDescent="0.25">
      <c r="L66" s="49"/>
      <c r="M66" s="49"/>
      <c r="N66" s="49"/>
      <c r="O66" s="49"/>
    </row>
    <row r="67" spans="2:15" ht="15.75" customHeight="1" x14ac:dyDescent="0.25">
      <c r="K67" s="95"/>
    </row>
    <row r="68" spans="2:15" ht="15.75" customHeight="1" x14ac:dyDescent="0.25">
      <c r="C68" s="96"/>
      <c r="D68" s="135" t="s">
        <v>142</v>
      </c>
      <c r="E68" s="135" t="s">
        <v>143</v>
      </c>
      <c r="F68" s="135" t="s">
        <v>144</v>
      </c>
      <c r="G68" s="135" t="s">
        <v>145</v>
      </c>
      <c r="H68" s="135" t="s">
        <v>146</v>
      </c>
      <c r="I68" s="97" t="s">
        <v>147</v>
      </c>
      <c r="J68" s="78"/>
    </row>
    <row r="69" spans="2:15" ht="12" customHeight="1" x14ac:dyDescent="0.25">
      <c r="B69" s="78"/>
      <c r="C69" s="150" t="s">
        <v>130</v>
      </c>
      <c r="D69" s="157">
        <v>0.56324477210553148</v>
      </c>
      <c r="E69" s="157">
        <v>0.56259584349578651</v>
      </c>
      <c r="F69" s="157">
        <v>0.56763856054636197</v>
      </c>
      <c r="G69" s="157">
        <v>0.58012345679012345</v>
      </c>
      <c r="H69" s="157">
        <v>0.58341904316658899</v>
      </c>
      <c r="K69" s="78"/>
    </row>
    <row r="70" spans="2:15" ht="12" customHeight="1" x14ac:dyDescent="0.25">
      <c r="C70" s="153" t="s">
        <v>131</v>
      </c>
      <c r="D70" s="195">
        <v>0.46489110081797547</v>
      </c>
      <c r="E70" s="195">
        <v>0.477964344941957</v>
      </c>
      <c r="F70" s="195">
        <v>0.48502302067346748</v>
      </c>
      <c r="G70" s="195">
        <v>0.47728098873137048</v>
      </c>
      <c r="H70" s="195">
        <v>0.50390625</v>
      </c>
    </row>
    <row r="71" spans="2:15" ht="12" customHeight="1" x14ac:dyDescent="0.25">
      <c r="C71" s="155" t="s">
        <v>132</v>
      </c>
      <c r="D71" s="196">
        <v>0.46956521739130402</v>
      </c>
      <c r="E71" s="196">
        <v>0.523668639053254</v>
      </c>
      <c r="F71" s="196">
        <v>0.51507537688442195</v>
      </c>
      <c r="G71" s="196">
        <v>0.53239436619718306</v>
      </c>
      <c r="H71" s="196">
        <v>0.55491329479768803</v>
      </c>
    </row>
  </sheetData>
  <sheetProtection algorithmName="SHA-512" hashValue="20Gc7gq9Go1YV5bDhaqK24d0RJ37tlkwSyoxkvf8Yow85BDY/feOVEZ7SgvOG0kf2uU6C9keSzVx0FCt3yASuA==" saltValue="MrN7IFIqBtzg+xsDRWvwYA==" spinCount="100000" sheet="1" scenarios="1"/>
  <mergeCells count="7">
    <mergeCell ref="B2:I2"/>
    <mergeCell ref="B3:I3"/>
    <mergeCell ref="B58:J58"/>
    <mergeCell ref="B44:J44"/>
    <mergeCell ref="B5:J5"/>
    <mergeCell ref="B18:J18"/>
    <mergeCell ref="B31:J31"/>
  </mergeCells>
  <phoneticPr fontId="0" type="noConversion"/>
  <pageMargins left="0.75" right="0.75" top="0.5" bottom="1" header="0.5" footer="0.5"/>
  <pageSetup scale="61" orientation="portrait" r:id="rId1"/>
  <headerFooter alignWithMargins="0">
    <oddFooter>&amp;L&amp;12&amp;K000000CIC Key Indicators Tool: Part A&amp;C&amp;12 &amp;K0000002021&amp;R&amp;12&amp;K000000&amp;P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00"/>
    <pageSetUpPr autoPageBreaks="0" fitToPage="1"/>
  </sheetPr>
  <dimension ref="A1:P68"/>
  <sheetViews>
    <sheetView showGridLines="0" showRowColHeaders="0" topLeftCell="A50" zoomScale="162" zoomScaleNormal="120" zoomScalePageLayoutView="75" workbookViewId="0">
      <selection activeCell="K60" sqref="K60"/>
    </sheetView>
  </sheetViews>
  <sheetFormatPr defaultColWidth="8.88671875" defaultRowHeight="15.75" customHeight="1" x14ac:dyDescent="0.25"/>
  <cols>
    <col min="1" max="1" width="4.6640625" style="11" customWidth="1"/>
    <col min="2" max="2" width="12.5546875" style="11" customWidth="1"/>
    <col min="3" max="3" width="6.6640625" style="11" customWidth="1"/>
    <col min="4" max="8" width="10.6640625" style="11" customWidth="1"/>
    <col min="9" max="9" width="11.5546875" style="11" customWidth="1"/>
    <col min="10" max="10" width="10.6640625" style="11" customWidth="1"/>
    <col min="11" max="11" width="6.6640625" style="11" customWidth="1"/>
    <col min="12" max="16" width="8.44140625" style="11" customWidth="1"/>
    <col min="17" max="17" width="13.109375" style="11" customWidth="1"/>
    <col min="18" max="16384" width="8.88671875" style="11"/>
  </cols>
  <sheetData>
    <row r="1" spans="1:16" ht="15.75" customHeight="1" x14ac:dyDescent="0.25">
      <c r="A1" s="109"/>
    </row>
    <row r="2" spans="1:16" ht="20.100000000000001" customHeight="1" x14ac:dyDescent="0.35">
      <c r="B2" s="338" t="s">
        <v>4</v>
      </c>
      <c r="C2" s="338"/>
      <c r="D2" s="338"/>
      <c r="E2" s="338"/>
      <c r="F2" s="338"/>
      <c r="G2" s="338"/>
      <c r="H2" s="338"/>
      <c r="I2" s="338"/>
    </row>
    <row r="3" spans="1:16" s="77" customFormat="1" ht="20.100000000000001" customHeight="1" x14ac:dyDescent="0.35">
      <c r="B3" s="339" t="s">
        <v>148</v>
      </c>
      <c r="C3" s="339"/>
      <c r="D3" s="339"/>
      <c r="E3" s="339"/>
      <c r="F3" s="339"/>
      <c r="G3" s="339"/>
      <c r="H3" s="339"/>
      <c r="I3" s="339"/>
      <c r="J3" s="76"/>
    </row>
    <row r="4" spans="1:16" s="77" customFormat="1" ht="20.100000000000001" customHeight="1" x14ac:dyDescent="0.3">
      <c r="B4" s="75"/>
      <c r="C4" s="75"/>
      <c r="D4" s="75"/>
      <c r="E4" s="75"/>
      <c r="F4" s="75"/>
      <c r="G4" s="75"/>
      <c r="H4" s="75"/>
      <c r="I4" s="75"/>
      <c r="J4" s="75"/>
    </row>
    <row r="5" spans="1:16" s="51" customFormat="1" ht="15.75" customHeight="1" x14ac:dyDescent="0.3">
      <c r="B5" s="340" t="s">
        <v>149</v>
      </c>
      <c r="C5" s="340"/>
      <c r="D5" s="340"/>
      <c r="E5" s="340"/>
      <c r="F5" s="340"/>
      <c r="G5" s="340"/>
      <c r="H5" s="340"/>
      <c r="I5" s="340"/>
      <c r="J5" s="340"/>
    </row>
    <row r="6" spans="1:16" ht="9.75" customHeight="1" x14ac:dyDescent="0.25">
      <c r="D6" s="78"/>
      <c r="E6" s="78"/>
      <c r="F6" s="78"/>
      <c r="G6" s="78"/>
      <c r="H6" s="78"/>
      <c r="I6" s="208"/>
      <c r="J6" s="208"/>
    </row>
    <row r="7" spans="1:16" s="8" customFormat="1" ht="15.75" customHeight="1" x14ac:dyDescent="0.25">
      <c r="C7" s="79"/>
      <c r="D7" s="80"/>
      <c r="E7" s="80"/>
      <c r="F7" s="80"/>
      <c r="G7" s="80"/>
      <c r="H7" s="80"/>
      <c r="I7" s="80"/>
      <c r="J7" s="81"/>
    </row>
    <row r="8" spans="1:16" s="8" customFormat="1" ht="15.75" customHeight="1" x14ac:dyDescent="0.3">
      <c r="C8" s="82"/>
    </row>
    <row r="9" spans="1:16" s="8" customFormat="1" ht="15.75" customHeight="1" x14ac:dyDescent="0.25">
      <c r="C9" s="83"/>
      <c r="J9" s="84"/>
    </row>
    <row r="10" spans="1:16" s="8" customFormat="1" ht="15.75" customHeight="1" x14ac:dyDescent="0.25">
      <c r="C10" s="83"/>
      <c r="J10" s="84"/>
    </row>
    <row r="11" spans="1:16" s="8" customFormat="1" ht="15.75" customHeight="1" x14ac:dyDescent="0.25">
      <c r="C11" s="83"/>
      <c r="D11" s="85"/>
      <c r="E11" s="85"/>
      <c r="F11" s="85"/>
      <c r="G11" s="85"/>
      <c r="H11" s="85"/>
      <c r="I11" s="86"/>
      <c r="J11" s="84"/>
    </row>
    <row r="12" spans="1:16" s="8" customFormat="1" ht="15.75" customHeight="1" x14ac:dyDescent="0.25">
      <c r="C12" s="45"/>
      <c r="D12" s="67"/>
      <c r="E12" s="67"/>
      <c r="F12" s="67"/>
      <c r="G12" s="67"/>
      <c r="H12" s="67"/>
      <c r="I12" s="84"/>
      <c r="J12" s="84"/>
    </row>
    <row r="13" spans="1:16" s="8" customFormat="1" ht="33.9" customHeight="1" x14ac:dyDescent="0.25">
      <c r="C13" s="45"/>
      <c r="D13" s="134" t="s">
        <v>124</v>
      </c>
      <c r="E13" s="134" t="s">
        <v>125</v>
      </c>
      <c r="F13" s="134" t="s">
        <v>126</v>
      </c>
      <c r="G13" s="134" t="s">
        <v>127</v>
      </c>
      <c r="H13" s="134" t="s">
        <v>128</v>
      </c>
      <c r="I13" s="137" t="s">
        <v>129</v>
      </c>
    </row>
    <row r="14" spans="1:16" s="8" customFormat="1" ht="12" customHeight="1" x14ac:dyDescent="0.25">
      <c r="C14" s="150" t="s">
        <v>130</v>
      </c>
      <c r="D14" s="159">
        <v>12.6325210456358</v>
      </c>
      <c r="E14" s="159">
        <v>12.598871403592451</v>
      </c>
      <c r="F14" s="159">
        <v>12.375</v>
      </c>
      <c r="G14" s="159">
        <v>12.26778711484595</v>
      </c>
      <c r="H14" s="159">
        <v>12.136713422949551</v>
      </c>
      <c r="I14" s="152">
        <f>IF(ISERROR((H14-D14)/ABS(D14)),"NA", IF(((H14-D14)/ABS(D14))=-1, "NA", (H14-D14)/ABS(D14)))</f>
        <v>-3.9248509533062428E-2</v>
      </c>
      <c r="M14" s="47"/>
      <c r="O14" s="47"/>
      <c r="P14" s="47"/>
    </row>
    <row r="15" spans="1:16" s="8" customFormat="1" ht="12" customHeight="1" x14ac:dyDescent="0.25">
      <c r="C15" s="153" t="s">
        <v>131</v>
      </c>
      <c r="D15" s="199">
        <v>13.300214822771199</v>
      </c>
      <c r="E15" s="199">
        <v>13.114962251201099</v>
      </c>
      <c r="F15" s="199">
        <v>12.602941176470601</v>
      </c>
      <c r="G15" s="199">
        <v>12.611688311688301</v>
      </c>
      <c r="H15" s="199">
        <v>12.6835412081193</v>
      </c>
      <c r="I15" s="154">
        <f>IF(ISERROR((H15-D15)/ABS(D15)),"NA", IF(((H15-D15)/ABS(D15))=-1, "NA", (H15-D15)/ABS(D15)))</f>
        <v>-4.6365688289191936E-2</v>
      </c>
      <c r="M15" s="47"/>
      <c r="O15" s="47"/>
      <c r="P15" s="47"/>
    </row>
    <row r="16" spans="1:16" s="8" customFormat="1" ht="12" customHeight="1" x14ac:dyDescent="0.25">
      <c r="C16" s="155" t="s">
        <v>132</v>
      </c>
      <c r="D16" s="200">
        <v>13.78125</v>
      </c>
      <c r="E16" s="200">
        <v>13.0416666666667</v>
      </c>
      <c r="F16" s="200">
        <v>14.010309278350499</v>
      </c>
      <c r="G16" s="200">
        <v>13.6666666666667</v>
      </c>
      <c r="H16" s="200">
        <v>14.0490196078431</v>
      </c>
      <c r="I16" s="156">
        <f>IF(ISERROR((H16-D16)/ABS(D16)),"NA", IF(((H16-D16)/ABS(D16))=-1, "NA", (H16-D16)/ABS(D16)))</f>
        <v>1.9429994219907466E-2</v>
      </c>
      <c r="M16" s="47"/>
      <c r="O16" s="47"/>
      <c r="P16" s="47"/>
    </row>
    <row r="17" spans="2:16" s="8" customFormat="1" ht="30" customHeight="1" x14ac:dyDescent="0.25">
      <c r="C17" s="88"/>
      <c r="D17" s="194"/>
      <c r="E17" s="194"/>
      <c r="F17" s="194"/>
      <c r="G17" s="194"/>
      <c r="H17" s="194"/>
      <c r="I17" s="89"/>
      <c r="J17" s="90"/>
      <c r="M17" s="47"/>
      <c r="O17" s="47"/>
      <c r="P17" s="47"/>
    </row>
    <row r="18" spans="2:16" ht="15.75" customHeight="1" x14ac:dyDescent="0.3">
      <c r="B18" s="340" t="s">
        <v>150</v>
      </c>
      <c r="C18" s="340"/>
      <c r="D18" s="340"/>
      <c r="E18" s="340"/>
      <c r="F18" s="340"/>
      <c r="G18" s="340"/>
      <c r="H18" s="340"/>
      <c r="I18" s="340"/>
      <c r="J18" s="340"/>
    </row>
    <row r="19" spans="2:16" ht="9.75" customHeight="1" x14ac:dyDescent="0.25">
      <c r="D19" s="78"/>
      <c r="E19" s="78"/>
      <c r="F19" s="78"/>
      <c r="G19" s="78"/>
      <c r="H19" s="78"/>
      <c r="I19" s="208"/>
      <c r="J19" s="208"/>
    </row>
    <row r="20" spans="2:16" ht="15.75" customHeight="1" x14ac:dyDescent="0.25">
      <c r="B20" s="8"/>
      <c r="C20" s="43"/>
      <c r="D20" s="8"/>
      <c r="E20" s="8"/>
      <c r="F20" s="8"/>
      <c r="G20" s="8"/>
      <c r="H20" s="8"/>
      <c r="I20" s="8"/>
      <c r="J20" s="81"/>
    </row>
    <row r="21" spans="2:16" ht="15.75" customHeight="1" x14ac:dyDescent="0.3">
      <c r="B21" s="8"/>
      <c r="C21" s="91"/>
      <c r="D21" s="8"/>
      <c r="E21" s="8"/>
      <c r="F21" s="8"/>
      <c r="G21" s="8"/>
      <c r="H21" s="8"/>
      <c r="I21" s="8"/>
      <c r="J21" s="8"/>
    </row>
    <row r="22" spans="2:16" ht="15.75" customHeight="1" x14ac:dyDescent="0.25">
      <c r="B22" s="8"/>
      <c r="C22" s="45"/>
      <c r="J22" s="84"/>
    </row>
    <row r="23" spans="2:16" ht="15.75" customHeight="1" x14ac:dyDescent="0.25">
      <c r="B23" s="8"/>
      <c r="C23" s="45"/>
      <c r="J23" s="84"/>
    </row>
    <row r="24" spans="2:16" ht="15.75" customHeight="1" x14ac:dyDescent="0.25">
      <c r="B24" s="8"/>
      <c r="C24" s="45"/>
      <c r="D24" s="85"/>
      <c r="E24" s="85"/>
      <c r="F24" s="85"/>
      <c r="G24" s="85"/>
      <c r="H24" s="85"/>
      <c r="I24" s="86"/>
      <c r="J24" s="84"/>
    </row>
    <row r="25" spans="2:16" ht="15.75" customHeight="1" x14ac:dyDescent="0.25">
      <c r="B25" s="8"/>
      <c r="C25" s="45"/>
      <c r="D25" s="67"/>
      <c r="E25" s="67"/>
      <c r="F25" s="67"/>
      <c r="G25" s="67"/>
      <c r="H25" s="67"/>
      <c r="I25" s="84"/>
      <c r="J25" s="84"/>
    </row>
    <row r="26" spans="2:16" ht="33.9" customHeight="1" x14ac:dyDescent="0.25">
      <c r="B26" s="8"/>
      <c r="C26" s="45"/>
      <c r="D26" s="134" t="s">
        <v>124</v>
      </c>
      <c r="E26" s="134" t="s">
        <v>125</v>
      </c>
      <c r="F26" s="134" t="s">
        <v>126</v>
      </c>
      <c r="G26" s="134" t="s">
        <v>127</v>
      </c>
      <c r="H26" s="134" t="s">
        <v>128</v>
      </c>
      <c r="I26" s="137" t="s">
        <v>129</v>
      </c>
    </row>
    <row r="27" spans="2:16" ht="12" customHeight="1" x14ac:dyDescent="0.25">
      <c r="C27" s="150" t="s">
        <v>130</v>
      </c>
      <c r="D27" s="157">
        <v>0.229437229437229</v>
      </c>
      <c r="E27" s="157">
        <v>0.230769230769231</v>
      </c>
      <c r="F27" s="157">
        <v>0.238095238095238</v>
      </c>
      <c r="G27" s="157">
        <v>0.237569060773481</v>
      </c>
      <c r="H27" s="157">
        <v>0.238751147842057</v>
      </c>
      <c r="I27" s="152">
        <f>IF(ISERROR((H27-D27)/ABS(D27)),"NA", IF(((H27-D27)/ABS(D27))=-1, "NA", (H27-D27)/ABS(D27)))</f>
        <v>4.0594625500288195E-2</v>
      </c>
    </row>
    <row r="28" spans="2:16" ht="12" customHeight="1" x14ac:dyDescent="0.25">
      <c r="C28" s="153" t="s">
        <v>131</v>
      </c>
      <c r="D28" s="195">
        <v>0.21929824561403499</v>
      </c>
      <c r="E28" s="195">
        <v>0.25816993464052301</v>
      </c>
      <c r="F28" s="195">
        <v>0.25581395348837199</v>
      </c>
      <c r="G28" s="195">
        <v>0.249343832020997</v>
      </c>
      <c r="H28" s="195">
        <v>0.25555555555555598</v>
      </c>
      <c r="I28" s="154">
        <f>IF(ISERROR((H28-D28)/ABS(D28)),"NA", IF(((H28-D28)/ABS(D28))=-1, "NA", (H28-D28)/ABS(D28)))</f>
        <v>0.16533333333333577</v>
      </c>
    </row>
    <row r="29" spans="2:16" ht="12" customHeight="1" x14ac:dyDescent="0.25">
      <c r="C29" s="155" t="s">
        <v>132</v>
      </c>
      <c r="D29" s="196">
        <v>0.15625</v>
      </c>
      <c r="E29" s="196">
        <v>0.149305555555556</v>
      </c>
      <c r="F29" s="196">
        <v>0.15463917525773199</v>
      </c>
      <c r="G29" s="196">
        <v>0.15686274509803899</v>
      </c>
      <c r="H29" s="196">
        <v>0.16339869281045799</v>
      </c>
      <c r="I29" s="156">
        <f>IF(ISERROR((H29-D29)/ABS(D29)),"NA", IF(((H29-D29)/ABS(D29))=-1, "NA", (H29-D29)/ABS(D29)))</f>
        <v>4.5751633986931141E-2</v>
      </c>
    </row>
    <row r="30" spans="2:16" ht="30" customHeight="1" x14ac:dyDescent="0.25">
      <c r="C30" s="42"/>
      <c r="I30" s="8"/>
    </row>
    <row r="31" spans="2:16" ht="15.75" customHeight="1" x14ac:dyDescent="0.3">
      <c r="B31" s="170" t="s">
        <v>151</v>
      </c>
      <c r="C31" s="170"/>
      <c r="D31" s="170"/>
      <c r="E31" s="170"/>
      <c r="F31" s="170"/>
      <c r="G31" s="170"/>
      <c r="H31" s="170"/>
      <c r="I31" s="8"/>
      <c r="J31" s="170"/>
      <c r="K31" s="48"/>
      <c r="L31" s="48"/>
      <c r="M31" s="48"/>
      <c r="N31" s="48"/>
      <c r="O31" s="49"/>
    </row>
    <row r="32" spans="2:16" ht="15.75" customHeight="1" x14ac:dyDescent="0.25">
      <c r="D32" s="78"/>
      <c r="E32" s="78"/>
      <c r="F32" s="78"/>
      <c r="G32" s="78"/>
      <c r="H32" s="78"/>
      <c r="I32" s="92"/>
      <c r="J32" s="208"/>
      <c r="K32" s="48"/>
      <c r="L32" s="48"/>
      <c r="M32" s="48"/>
      <c r="N32" s="48"/>
    </row>
    <row r="33" spans="1:15" ht="15.75" customHeight="1" x14ac:dyDescent="0.3">
      <c r="B33" s="8"/>
      <c r="C33" s="43"/>
      <c r="D33" s="8"/>
      <c r="E33" s="8"/>
      <c r="F33" s="8"/>
      <c r="G33" s="8"/>
      <c r="H33" s="8"/>
      <c r="I33" s="94"/>
      <c r="J33" s="81"/>
      <c r="K33" s="48"/>
      <c r="L33" s="48"/>
      <c r="M33" s="48"/>
      <c r="N33" s="48"/>
      <c r="O33" s="48"/>
    </row>
    <row r="34" spans="1:15" ht="15.75" customHeight="1" x14ac:dyDescent="0.3">
      <c r="A34" s="51"/>
      <c r="B34" s="8"/>
      <c r="C34" s="82"/>
      <c r="D34" s="8"/>
      <c r="E34" s="8"/>
      <c r="F34" s="8"/>
      <c r="G34" s="8"/>
      <c r="H34" s="8"/>
      <c r="I34" s="86"/>
      <c r="J34" s="8"/>
      <c r="K34" s="49"/>
      <c r="M34" s="49"/>
      <c r="N34" s="49"/>
      <c r="O34" s="49"/>
    </row>
    <row r="35" spans="1:15" ht="15.75" customHeight="1" x14ac:dyDescent="0.3">
      <c r="A35" s="51"/>
      <c r="B35" s="8"/>
      <c r="C35" s="82"/>
      <c r="D35" s="8"/>
      <c r="E35" s="8"/>
      <c r="F35" s="8"/>
      <c r="G35" s="8"/>
      <c r="H35" s="8"/>
      <c r="I35" s="86"/>
      <c r="J35" s="8"/>
      <c r="K35" s="49"/>
      <c r="M35" s="49"/>
      <c r="N35" s="49"/>
      <c r="O35" s="49"/>
    </row>
    <row r="36" spans="1:15" ht="15.75" customHeight="1" x14ac:dyDescent="0.3">
      <c r="A36" s="8"/>
      <c r="B36" s="8"/>
      <c r="C36" s="83"/>
      <c r="H36" s="93"/>
      <c r="I36" s="84"/>
      <c r="J36" s="86"/>
    </row>
    <row r="37" spans="1:15" ht="15.75" customHeight="1" x14ac:dyDescent="0.25">
      <c r="A37" s="8"/>
      <c r="B37" s="8"/>
      <c r="C37" s="83"/>
      <c r="D37" s="85"/>
      <c r="E37" s="85"/>
      <c r="F37" s="85"/>
      <c r="G37" s="85"/>
      <c r="H37" s="85"/>
      <c r="I37" s="84"/>
      <c r="J37" s="86"/>
      <c r="K37" s="49"/>
      <c r="L37" s="49"/>
      <c r="M37" s="49"/>
      <c r="N37" s="49"/>
      <c r="O37" s="49"/>
    </row>
    <row r="38" spans="1:15" ht="15.75" customHeight="1" x14ac:dyDescent="0.25">
      <c r="A38" s="8"/>
      <c r="B38" s="8"/>
      <c r="C38" s="83"/>
      <c r="D38" s="85"/>
      <c r="E38" s="85"/>
      <c r="F38" s="85"/>
      <c r="G38" s="85"/>
      <c r="H38" s="85"/>
      <c r="I38" s="84"/>
      <c r="J38" s="84"/>
    </row>
    <row r="39" spans="1:15" ht="33.9" customHeight="1" x14ac:dyDescent="0.25">
      <c r="A39" s="8"/>
      <c r="B39" s="8"/>
      <c r="D39" s="134" t="s">
        <v>152</v>
      </c>
      <c r="E39" s="134" t="s">
        <v>153</v>
      </c>
      <c r="F39" s="134" t="s">
        <v>154</v>
      </c>
      <c r="G39" s="134" t="s">
        <v>155</v>
      </c>
      <c r="H39" s="134" t="s">
        <v>156</v>
      </c>
      <c r="I39" s="137" t="s">
        <v>157</v>
      </c>
      <c r="J39" s="84"/>
      <c r="K39" s="49"/>
      <c r="L39" s="49"/>
      <c r="M39" s="49"/>
      <c r="N39" s="49"/>
      <c r="O39" s="49"/>
    </row>
    <row r="40" spans="1:15" ht="12" customHeight="1" x14ac:dyDescent="0.25">
      <c r="A40" s="8"/>
      <c r="B40" s="8"/>
      <c r="C40" s="150" t="s">
        <v>130</v>
      </c>
      <c r="D40" s="160">
        <v>53964</v>
      </c>
      <c r="E40" s="160">
        <v>55410</v>
      </c>
      <c r="F40" s="160">
        <v>56428</v>
      </c>
      <c r="G40" s="160">
        <v>57764</v>
      </c>
      <c r="H40" s="160">
        <v>57747</v>
      </c>
      <c r="I40" s="152">
        <f>IF(ISERROR((H40-D40)/ABS(D40)),"NA", IF(((H40-D40)/ABS(D40))=-1, "NA", (H40-D40)/ABS(D40)))</f>
        <v>7.0102290415832783E-2</v>
      </c>
      <c r="J40" s="84"/>
    </row>
    <row r="41" spans="1:15" ht="12" customHeight="1" x14ac:dyDescent="0.25">
      <c r="A41" s="8"/>
      <c r="B41" s="8"/>
      <c r="C41" s="153" t="s">
        <v>131</v>
      </c>
      <c r="D41" s="201">
        <v>50139</v>
      </c>
      <c r="E41" s="201">
        <v>49914</v>
      </c>
      <c r="F41" s="201">
        <v>51986.5</v>
      </c>
      <c r="G41" s="201">
        <v>54026.5</v>
      </c>
      <c r="H41" s="201">
        <v>53995.5</v>
      </c>
      <c r="I41" s="154">
        <f>IF(ISERROR((H41-D41)/ABS(D41)),"NA", IF(((H41-D41)/ABS(D41))=-1, "NA", (H41-D41)/ABS(D41)))</f>
        <v>7.6916173038951707E-2</v>
      </c>
      <c r="J41" s="84"/>
    </row>
    <row r="42" spans="1:15" ht="12" customHeight="1" x14ac:dyDescent="0.25">
      <c r="A42" s="8"/>
      <c r="B42" s="8"/>
      <c r="C42" s="155" t="s">
        <v>132</v>
      </c>
      <c r="D42" s="202">
        <v>54423</v>
      </c>
      <c r="E42" s="202">
        <v>55368</v>
      </c>
      <c r="F42" s="202">
        <v>55522</v>
      </c>
      <c r="G42" s="202">
        <v>59522</v>
      </c>
      <c r="H42" s="202">
        <v>59150</v>
      </c>
      <c r="I42" s="156">
        <f>IF(ISERROR((H42-D42)/ABS(D42)),"NA", IF(((H42-D42)/ABS(D42))=-1, "NA", (H42-D42)/ABS(D42)))</f>
        <v>8.6856659868070479E-2</v>
      </c>
      <c r="J42" s="84"/>
    </row>
    <row r="43" spans="1:15" ht="30" customHeight="1" x14ac:dyDescent="0.25">
      <c r="A43" s="8"/>
      <c r="B43" s="8"/>
      <c r="C43" s="45"/>
      <c r="D43" s="67"/>
      <c r="E43" s="67"/>
      <c r="F43" s="67"/>
      <c r="G43" s="67"/>
      <c r="H43" s="67"/>
      <c r="J43" s="84"/>
    </row>
    <row r="44" spans="1:15" ht="15.75" customHeight="1" x14ac:dyDescent="0.3">
      <c r="A44" s="8"/>
      <c r="B44" s="170" t="s">
        <v>158</v>
      </c>
      <c r="C44" s="170"/>
      <c r="D44" s="170"/>
      <c r="E44" s="170"/>
      <c r="F44" s="170"/>
      <c r="G44" s="170"/>
      <c r="H44" s="170"/>
      <c r="J44" s="170"/>
      <c r="L44" s="49"/>
      <c r="M44" s="49"/>
      <c r="N44" s="49"/>
      <c r="O44" s="49"/>
    </row>
    <row r="45" spans="1:15" ht="9.75" customHeight="1" x14ac:dyDescent="0.25">
      <c r="A45" s="8"/>
      <c r="D45" s="78"/>
      <c r="E45" s="78"/>
      <c r="F45" s="78"/>
      <c r="G45" s="78"/>
      <c r="H45" s="78"/>
      <c r="J45" s="208"/>
    </row>
    <row r="46" spans="1:15" ht="15.75" customHeight="1" x14ac:dyDescent="0.3">
      <c r="B46" s="8"/>
      <c r="C46" s="43"/>
      <c r="D46" s="8"/>
      <c r="E46" s="8"/>
      <c r="F46" s="8"/>
      <c r="G46" s="8"/>
      <c r="H46" s="8"/>
      <c r="I46" s="94"/>
    </row>
    <row r="47" spans="1:15" ht="15.75" customHeight="1" x14ac:dyDescent="0.3">
      <c r="B47" s="8"/>
      <c r="C47" s="82"/>
      <c r="D47" s="8"/>
      <c r="E47" s="8"/>
      <c r="F47" s="8"/>
      <c r="G47" s="8"/>
      <c r="H47" s="8"/>
      <c r="I47" s="86"/>
      <c r="L47" s="49"/>
      <c r="M47" s="49"/>
      <c r="N47" s="49"/>
      <c r="O47" s="49"/>
    </row>
    <row r="48" spans="1:15" ht="15.75" customHeight="1" x14ac:dyDescent="0.3">
      <c r="B48" s="8"/>
      <c r="C48" s="82"/>
      <c r="D48" s="8"/>
      <c r="E48" s="8"/>
      <c r="F48" s="8"/>
      <c r="G48" s="8"/>
      <c r="H48" s="8"/>
      <c r="I48" s="86"/>
      <c r="K48" s="95"/>
    </row>
    <row r="49" spans="1:15" ht="15.75" customHeight="1" x14ac:dyDescent="0.3">
      <c r="B49" s="8"/>
      <c r="C49" s="83"/>
      <c r="H49" s="93"/>
      <c r="I49" s="84"/>
    </row>
    <row r="50" spans="1:15" ht="15.75" customHeight="1" x14ac:dyDescent="0.25">
      <c r="B50" s="8"/>
      <c r="C50" s="83"/>
      <c r="D50" s="85"/>
      <c r="E50" s="85"/>
      <c r="F50" s="85"/>
      <c r="G50" s="85"/>
      <c r="H50" s="85"/>
      <c r="I50" s="84"/>
    </row>
    <row r="51" spans="1:15" ht="15.75" customHeight="1" x14ac:dyDescent="0.25">
      <c r="B51" s="8"/>
      <c r="C51" s="83"/>
      <c r="D51" s="85"/>
      <c r="E51" s="85"/>
      <c r="F51" s="85"/>
      <c r="G51" s="85"/>
      <c r="H51" s="85"/>
      <c r="I51" s="84"/>
    </row>
    <row r="52" spans="1:15" ht="33.9" customHeight="1" x14ac:dyDescent="0.25">
      <c r="A52" s="8"/>
      <c r="B52" s="8"/>
      <c r="D52" s="134" t="s">
        <v>152</v>
      </c>
      <c r="E52" s="134" t="s">
        <v>153</v>
      </c>
      <c r="F52" s="134" t="s">
        <v>154</v>
      </c>
      <c r="G52" s="134" t="s">
        <v>155</v>
      </c>
      <c r="H52" s="134" t="s">
        <v>156</v>
      </c>
      <c r="I52" s="137" t="s">
        <v>157</v>
      </c>
      <c r="J52" s="84"/>
      <c r="K52" s="49"/>
      <c r="L52" s="49"/>
      <c r="M52" s="49"/>
      <c r="N52" s="49"/>
      <c r="O52" s="49"/>
    </row>
    <row r="53" spans="1:15" s="7" customFormat="1" ht="12" customHeight="1" x14ac:dyDescent="0.25">
      <c r="A53" s="11"/>
      <c r="B53" s="8"/>
      <c r="C53" s="150" t="s">
        <v>130</v>
      </c>
      <c r="D53" s="160">
        <v>61996.5</v>
      </c>
      <c r="E53" s="160">
        <v>62349</v>
      </c>
      <c r="F53" s="160">
        <v>63357</v>
      </c>
      <c r="G53" s="160">
        <v>64282.5</v>
      </c>
      <c r="H53" s="160">
        <v>64884.5</v>
      </c>
      <c r="I53" s="152">
        <f>IF(ISERROR((H53-D53)/ABS(D53)),"NA", IF(((H53-D53)/ABS(D53))=-1, "NA", (H53-D53)/ABS(D53)))</f>
        <v>4.6583274862290615E-2</v>
      </c>
      <c r="J53" s="11"/>
    </row>
    <row r="54" spans="1:15" ht="12" customHeight="1" x14ac:dyDescent="0.25">
      <c r="A54" s="8"/>
      <c r="B54" s="8"/>
      <c r="C54" s="153" t="s">
        <v>131</v>
      </c>
      <c r="D54" s="201">
        <v>54846</v>
      </c>
      <c r="E54" s="201">
        <v>55518</v>
      </c>
      <c r="F54" s="201">
        <v>57485</v>
      </c>
      <c r="G54" s="201">
        <v>57092</v>
      </c>
      <c r="H54" s="201">
        <v>58294</v>
      </c>
      <c r="I54" s="154">
        <f>IF(ISERROR((H54-D54)/ABS(D54)),"NA", IF(((H54-D54)/ABS(D54))=-1, "NA", (H54-D54)/ABS(D54)))</f>
        <v>6.2866936513145899E-2</v>
      </c>
      <c r="J54" s="86"/>
    </row>
    <row r="55" spans="1:15" ht="12" customHeight="1" x14ac:dyDescent="0.25">
      <c r="A55" s="8"/>
      <c r="B55" s="8"/>
      <c r="C55" s="155" t="s">
        <v>132</v>
      </c>
      <c r="D55" s="202">
        <v>63747</v>
      </c>
      <c r="E55" s="202">
        <v>63624</v>
      </c>
      <c r="F55" s="202">
        <v>63432</v>
      </c>
      <c r="G55" s="202">
        <v>64514</v>
      </c>
      <c r="H55" s="202">
        <v>62508</v>
      </c>
      <c r="I55" s="156">
        <f>IF(ISERROR((H55-D55)/ABS(D55)),"NA", IF(((H55-D55)/ABS(D55))=-1, "NA", (H55-D55)/ABS(D55)))</f>
        <v>-1.9436208762765306E-2</v>
      </c>
      <c r="J55" s="86"/>
    </row>
    <row r="56" spans="1:15" ht="30" customHeight="1" x14ac:dyDescent="0.25"/>
    <row r="57" spans="1:15" ht="15.75" customHeight="1" x14ac:dyDescent="0.3">
      <c r="B57" s="170" t="s">
        <v>159</v>
      </c>
      <c r="C57" s="170"/>
      <c r="D57" s="170"/>
      <c r="E57" s="170"/>
      <c r="F57" s="170"/>
      <c r="G57" s="170"/>
      <c r="H57" s="170"/>
      <c r="J57" s="170"/>
    </row>
    <row r="58" spans="1:15" ht="9.75" customHeight="1" x14ac:dyDescent="0.25"/>
    <row r="59" spans="1:15" ht="15.75" customHeight="1" x14ac:dyDescent="0.3">
      <c r="B59" s="8"/>
      <c r="C59" s="43"/>
      <c r="D59" s="8"/>
      <c r="E59" s="8"/>
      <c r="F59" s="8"/>
      <c r="G59" s="8"/>
      <c r="H59" s="8"/>
      <c r="I59" s="94"/>
    </row>
    <row r="60" spans="1:15" ht="15.75" customHeight="1" x14ac:dyDescent="0.3">
      <c r="B60" s="8"/>
      <c r="C60" s="82"/>
      <c r="D60" s="8"/>
      <c r="E60" s="8"/>
      <c r="F60" s="8"/>
      <c r="G60" s="8"/>
      <c r="H60" s="8"/>
      <c r="I60" s="86"/>
    </row>
    <row r="61" spans="1:15" ht="15.75" customHeight="1" x14ac:dyDescent="0.3">
      <c r="B61" s="8"/>
      <c r="C61" s="82"/>
      <c r="D61" s="8"/>
      <c r="E61" s="8"/>
      <c r="F61" s="8"/>
      <c r="G61" s="8"/>
      <c r="H61" s="8"/>
      <c r="I61" s="86"/>
    </row>
    <row r="62" spans="1:15" ht="15.75" customHeight="1" x14ac:dyDescent="0.3">
      <c r="B62" s="8"/>
      <c r="C62" s="83"/>
      <c r="H62" s="93"/>
      <c r="I62" s="84"/>
    </row>
    <row r="63" spans="1:15" ht="15.75" customHeight="1" x14ac:dyDescent="0.25">
      <c r="B63" s="8"/>
      <c r="C63" s="83"/>
      <c r="D63" s="85"/>
      <c r="E63" s="85"/>
      <c r="F63" s="85"/>
      <c r="G63" s="85"/>
      <c r="H63" s="85"/>
      <c r="I63" s="84"/>
    </row>
    <row r="64" spans="1:15" ht="15.75" customHeight="1" x14ac:dyDescent="0.25">
      <c r="B64" s="8"/>
      <c r="C64" s="83"/>
      <c r="D64" s="85"/>
      <c r="E64" s="85"/>
      <c r="F64" s="85"/>
      <c r="G64" s="85"/>
      <c r="H64" s="85"/>
      <c r="I64" s="136"/>
    </row>
    <row r="65" spans="1:15" ht="33.9" customHeight="1" x14ac:dyDescent="0.25">
      <c r="A65" s="8"/>
      <c r="B65" s="8"/>
      <c r="D65" s="134" t="s">
        <v>152</v>
      </c>
      <c r="E65" s="134" t="s">
        <v>153</v>
      </c>
      <c r="F65" s="134" t="s">
        <v>154</v>
      </c>
      <c r="G65" s="134" t="s">
        <v>155</v>
      </c>
      <c r="H65" s="134" t="s">
        <v>156</v>
      </c>
      <c r="I65" s="137" t="s">
        <v>157</v>
      </c>
      <c r="J65" s="84"/>
      <c r="K65" s="49"/>
      <c r="L65" s="49"/>
      <c r="M65" s="49"/>
      <c r="N65" s="49"/>
      <c r="O65" s="49"/>
    </row>
    <row r="66" spans="1:15" ht="12" customHeight="1" x14ac:dyDescent="0.25">
      <c r="B66" s="8"/>
      <c r="C66" s="150" t="s">
        <v>130</v>
      </c>
      <c r="D66" s="160">
        <v>74088</v>
      </c>
      <c r="E66" s="160">
        <v>74288</v>
      </c>
      <c r="F66" s="160">
        <v>74555</v>
      </c>
      <c r="G66" s="160">
        <v>76199</v>
      </c>
      <c r="H66" s="160">
        <v>76337</v>
      </c>
      <c r="I66" s="152">
        <f>IF(ISERROR((H66-D66)/ABS(D66)),"NA", IF(((H66-D66)/ABS(D66))=-1, "NA", (H66-D66)/ABS(D66)))</f>
        <v>3.0355793110895153E-2</v>
      </c>
    </row>
    <row r="67" spans="1:15" ht="12" customHeight="1" x14ac:dyDescent="0.25">
      <c r="B67" s="8"/>
      <c r="C67" s="153" t="s">
        <v>131</v>
      </c>
      <c r="D67" s="201">
        <v>63090</v>
      </c>
      <c r="E67" s="201">
        <v>64561</v>
      </c>
      <c r="F67" s="201">
        <v>64745</v>
      </c>
      <c r="G67" s="201">
        <v>66107</v>
      </c>
      <c r="H67" s="201">
        <v>67222</v>
      </c>
      <c r="I67" s="154">
        <f>IF(ISERROR((H67-D67)/ABS(D67)),"NA", IF(((H67-D67)/ABS(D67))=-1, "NA", (H67-D67)/ABS(D67)))</f>
        <v>6.5493739102868917E-2</v>
      </c>
    </row>
    <row r="68" spans="1:15" ht="12" customHeight="1" x14ac:dyDescent="0.25">
      <c r="C68" s="155" t="s">
        <v>132</v>
      </c>
      <c r="D68" s="202">
        <v>73053</v>
      </c>
      <c r="E68" s="202">
        <v>72909</v>
      </c>
      <c r="F68" s="202">
        <v>71021</v>
      </c>
      <c r="G68" s="202">
        <v>75154</v>
      </c>
      <c r="H68" s="202">
        <v>75120</v>
      </c>
      <c r="I68" s="156">
        <f>IF(ISERROR((H68-D68)/ABS(D68)),"NA", IF(((H68-D68)/ABS(D68))=-1, "NA", (H68-D68)/ABS(D68)))</f>
        <v>2.8294525892160485E-2</v>
      </c>
    </row>
  </sheetData>
  <sheetProtection algorithmName="SHA-512" hashValue="D1ahZ1VdxJBWtJbDehunQV3Ae8jslPs4j9p3WKAvxzBERYvvgsvjlSGFImKlrBLxPw8qbgeY8fY1Ubu8rJa12Q==" saltValue="Zk5TDUE86b8YozNe0imieQ==" spinCount="100000" sheet="1" scenarios="1"/>
  <mergeCells count="4">
    <mergeCell ref="B3:I3"/>
    <mergeCell ref="B5:J5"/>
    <mergeCell ref="B18:J18"/>
    <mergeCell ref="B2:I2"/>
  </mergeCells>
  <phoneticPr fontId="0" type="noConversion"/>
  <pageMargins left="0.75" right="0.75" top="0.5" bottom="1" header="0.5" footer="0.5"/>
  <pageSetup scale="61" orientation="portrait" r:id="rId1"/>
  <headerFooter alignWithMargins="0">
    <oddFooter>&amp;L&amp;12&amp;K000000CIC Key Indicators Tool: Part A&amp;C&amp;12 &amp;K0000002021&amp;R&amp;12&amp;K000000&amp;P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autoPageBreaks="0" fitToPage="1"/>
  </sheetPr>
  <dimension ref="A1:S75"/>
  <sheetViews>
    <sheetView showGridLines="0" showRowColHeaders="0" topLeftCell="A64" zoomScale="107" zoomScaleNormal="90" workbookViewId="0">
      <selection activeCell="R24" sqref="R24"/>
    </sheetView>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6.6640625" style="11" customWidth="1"/>
    <col min="15" max="19" width="8.44140625" style="11" customWidth="1"/>
    <col min="20" max="20" width="13.109375" style="11" customWidth="1"/>
    <col min="21" max="16384" width="8.88671875" style="11"/>
  </cols>
  <sheetData>
    <row r="1" spans="1:19" ht="18.75" customHeight="1" x14ac:dyDescent="0.25">
      <c r="A1" s="114"/>
    </row>
    <row r="2" spans="1:19" s="41" customFormat="1" ht="22.8" x14ac:dyDescent="0.4">
      <c r="B2" s="344" t="s">
        <v>160</v>
      </c>
      <c r="C2" s="344"/>
      <c r="D2" s="344"/>
      <c r="E2" s="344"/>
      <c r="F2" s="344"/>
      <c r="G2" s="344"/>
      <c r="H2" s="344"/>
      <c r="I2" s="344"/>
      <c r="J2" s="344"/>
      <c r="K2" s="344"/>
      <c r="L2" s="344"/>
      <c r="M2" s="344"/>
    </row>
    <row r="3" spans="1:19" ht="20.25" customHeight="1" x14ac:dyDescent="0.25"/>
    <row r="4" spans="1:19" s="8" customFormat="1" ht="36" customHeight="1" x14ac:dyDescent="0.3">
      <c r="C4" s="345" t="s">
        <v>161</v>
      </c>
      <c r="D4" s="345"/>
      <c r="E4" s="345"/>
      <c r="F4" s="345"/>
      <c r="G4" s="345"/>
      <c r="H4" s="345"/>
      <c r="I4" s="345"/>
      <c r="J4" s="345"/>
      <c r="K4" s="345"/>
      <c r="L4" s="345"/>
      <c r="M4" s="345"/>
      <c r="N4" s="1"/>
    </row>
    <row r="5" spans="1:19" s="8" customFormat="1" ht="15" customHeight="1" x14ac:dyDescent="0.3">
      <c r="C5" s="163"/>
      <c r="D5" s="163"/>
      <c r="E5" s="163"/>
      <c r="F5" s="163"/>
      <c r="G5" s="163"/>
      <c r="H5" s="163"/>
      <c r="I5" s="163"/>
      <c r="J5" s="163"/>
      <c r="K5" s="163"/>
      <c r="L5" s="163"/>
      <c r="M5" s="163"/>
    </row>
    <row r="6" spans="1:19" s="8" customFormat="1" ht="27" customHeight="1" x14ac:dyDescent="0.25">
      <c r="C6" s="42"/>
      <c r="D6" s="43"/>
      <c r="E6" s="43"/>
      <c r="F6" s="44" t="s">
        <v>124</v>
      </c>
      <c r="G6" s="44" t="s">
        <v>125</v>
      </c>
      <c r="H6" s="44" t="s">
        <v>126</v>
      </c>
      <c r="I6" s="44" t="s">
        <v>127</v>
      </c>
      <c r="J6" s="44" t="s">
        <v>128</v>
      </c>
      <c r="K6" s="164" t="s">
        <v>162</v>
      </c>
    </row>
    <row r="7" spans="1:19" s="8" customFormat="1" ht="15" customHeight="1" x14ac:dyDescent="0.25">
      <c r="C7" s="42"/>
      <c r="D7" s="11"/>
      <c r="E7" s="45" t="s">
        <v>132</v>
      </c>
      <c r="F7" s="102">
        <v>1323</v>
      </c>
      <c r="G7" s="103">
        <v>1252</v>
      </c>
      <c r="H7" s="103">
        <v>1359</v>
      </c>
      <c r="I7" s="103">
        <v>1394</v>
      </c>
      <c r="J7" s="104">
        <v>1433</v>
      </c>
      <c r="K7" s="71">
        <f>IF(ISERROR((J7-F7)/ABS(F7)),"NA", IF(((J7-F7)/ABS(F7))=-1, "NA", (J7-F7)/ABS(F7)))</f>
        <v>8.3144368858654574E-2</v>
      </c>
    </row>
    <row r="8" spans="1:19" s="8" customFormat="1" ht="20.25" customHeight="1" x14ac:dyDescent="0.25">
      <c r="D8" s="78"/>
      <c r="P8" s="47"/>
      <c r="R8" s="47"/>
      <c r="S8" s="47"/>
    </row>
    <row r="9" spans="1:19" ht="20.25" customHeight="1" x14ac:dyDescent="0.25">
      <c r="C9" s="341" t="s">
        <v>163</v>
      </c>
      <c r="D9" s="342"/>
      <c r="E9" s="342"/>
      <c r="F9" s="342"/>
      <c r="G9" s="342"/>
      <c r="H9" s="342"/>
      <c r="I9" s="342"/>
      <c r="J9" s="342"/>
      <c r="K9" s="342"/>
      <c r="L9" s="342"/>
      <c r="M9" s="342"/>
      <c r="N9" s="162"/>
    </row>
    <row r="10" spans="1:19" ht="15" customHeight="1" x14ac:dyDescent="0.25">
      <c r="C10" s="42"/>
    </row>
    <row r="11" spans="1:19" x14ac:dyDescent="0.25">
      <c r="M11" s="48"/>
      <c r="N11" s="48"/>
      <c r="O11" s="48"/>
      <c r="P11" s="48"/>
      <c r="Q11" s="48"/>
      <c r="R11" s="49"/>
    </row>
    <row r="12" spans="1:19" x14ac:dyDescent="0.25">
      <c r="M12" s="48"/>
      <c r="N12" s="48"/>
      <c r="O12" s="48"/>
      <c r="P12" s="48"/>
      <c r="Q12" s="48"/>
    </row>
    <row r="13" spans="1:19" x14ac:dyDescent="0.25">
      <c r="M13" s="48"/>
      <c r="N13" s="48"/>
      <c r="O13" s="48"/>
      <c r="P13" s="48"/>
      <c r="Q13" s="48"/>
      <c r="R13" s="48"/>
    </row>
    <row r="14" spans="1:19" x14ac:dyDescent="0.25">
      <c r="N14" s="49"/>
      <c r="P14" s="49"/>
      <c r="Q14" s="49"/>
      <c r="R14" s="49"/>
    </row>
    <row r="17" spans="14:18" x14ac:dyDescent="0.25">
      <c r="N17" s="49"/>
      <c r="O17" s="49"/>
      <c r="P17" s="49"/>
      <c r="Q17" s="49"/>
      <c r="R17" s="49"/>
    </row>
    <row r="20" spans="14:18" x14ac:dyDescent="0.25">
      <c r="N20" s="49"/>
      <c r="O20" s="49"/>
      <c r="P20" s="49"/>
      <c r="Q20" s="49"/>
      <c r="R20" s="49"/>
    </row>
    <row r="22" spans="14:18" ht="13.5" customHeight="1" x14ac:dyDescent="0.25"/>
    <row r="23" spans="14:18" ht="13.5" customHeight="1" x14ac:dyDescent="0.25">
      <c r="O23" s="49"/>
      <c r="P23" s="49"/>
      <c r="Q23" s="49"/>
      <c r="R23" s="49"/>
    </row>
    <row r="26" spans="14:18" x14ac:dyDescent="0.25">
      <c r="O26" s="49"/>
      <c r="P26" s="49"/>
      <c r="Q26" s="49"/>
      <c r="R26" s="49"/>
    </row>
    <row r="29" spans="14:18" x14ac:dyDescent="0.25">
      <c r="O29" s="49"/>
      <c r="P29" s="49"/>
      <c r="Q29" s="49"/>
      <c r="R29" s="49"/>
    </row>
    <row r="32" spans="14:18" x14ac:dyDescent="0.25">
      <c r="N32" s="49"/>
      <c r="O32" s="49"/>
      <c r="Q32" s="49"/>
      <c r="R32" s="49"/>
    </row>
    <row r="35" spans="3:14" s="43" customFormat="1" ht="27" customHeight="1" x14ac:dyDescent="0.25">
      <c r="F35" s="105" t="str">
        <f>F6</f>
        <v>Fall 2015</v>
      </c>
      <c r="G35" s="105" t="str">
        <f>G6</f>
        <v>Fall 2016</v>
      </c>
      <c r="H35" s="105" t="str">
        <f>H6</f>
        <v>Fall 2017</v>
      </c>
      <c r="I35" s="105" t="str">
        <f>I6</f>
        <v>Fall 2018</v>
      </c>
      <c r="J35" s="105" t="str">
        <f>J6</f>
        <v>Fall 2019</v>
      </c>
      <c r="K35" s="66" t="s">
        <v>162</v>
      </c>
    </row>
    <row r="36" spans="3:14" ht="12.75" customHeight="1" x14ac:dyDescent="0.25">
      <c r="E36" s="50" t="s">
        <v>164</v>
      </c>
      <c r="F36" s="209">
        <v>1410.5</v>
      </c>
      <c r="G36" s="210">
        <v>1372.5</v>
      </c>
      <c r="H36" s="210">
        <v>1388</v>
      </c>
      <c r="I36" s="210">
        <v>1472</v>
      </c>
      <c r="J36" s="211">
        <v>1497.5</v>
      </c>
      <c r="K36" s="72">
        <f>(J36-F36)/ABS(F36)</f>
        <v>6.1680255228642324E-2</v>
      </c>
    </row>
    <row r="37" spans="3:14" ht="12.75" customHeight="1" x14ac:dyDescent="0.25">
      <c r="E37" s="50" t="s">
        <v>165</v>
      </c>
      <c r="F37" s="212">
        <v>2001</v>
      </c>
      <c r="G37" s="213">
        <v>1976</v>
      </c>
      <c r="H37" s="213">
        <v>2018</v>
      </c>
      <c r="I37" s="213">
        <v>2001</v>
      </c>
      <c r="J37" s="214">
        <v>1959</v>
      </c>
      <c r="K37" s="73">
        <f t="shared" ref="K37:K42" si="0">(J37-F37)/ABS(F37)</f>
        <v>-2.0989505247376312E-2</v>
      </c>
    </row>
    <row r="38" spans="3:14" ht="12.75" customHeight="1" x14ac:dyDescent="0.25">
      <c r="E38" s="50" t="s">
        <v>166</v>
      </c>
      <c r="F38" s="212">
        <v>1805</v>
      </c>
      <c r="G38" s="213">
        <v>1689</v>
      </c>
      <c r="H38" s="213">
        <v>1659</v>
      </c>
      <c r="I38" s="213">
        <v>1669</v>
      </c>
      <c r="J38" s="214">
        <v>1542</v>
      </c>
      <c r="K38" s="73">
        <f t="shared" si="0"/>
        <v>-0.14570637119113575</v>
      </c>
    </row>
    <row r="39" spans="3:14" ht="12.75" customHeight="1" x14ac:dyDescent="0.25">
      <c r="E39" s="50" t="s">
        <v>167</v>
      </c>
      <c r="F39" s="212">
        <v>1977.5</v>
      </c>
      <c r="G39" s="213">
        <v>2005</v>
      </c>
      <c r="H39" s="213">
        <v>1929</v>
      </c>
      <c r="I39" s="213">
        <v>2007</v>
      </c>
      <c r="J39" s="214">
        <v>2012</v>
      </c>
      <c r="K39" s="73">
        <f t="shared" si="0"/>
        <v>1.7446270543615677E-2</v>
      </c>
    </row>
    <row r="40" spans="3:14" ht="12.75" customHeight="1" x14ac:dyDescent="0.25">
      <c r="E40" s="50" t="s">
        <v>168</v>
      </c>
      <c r="F40" s="212">
        <v>1331</v>
      </c>
      <c r="G40" s="213">
        <v>1289</v>
      </c>
      <c r="H40" s="213">
        <v>1246</v>
      </c>
      <c r="I40" s="213">
        <v>1232</v>
      </c>
      <c r="J40" s="214">
        <v>1209</v>
      </c>
      <c r="K40" s="73">
        <f t="shared" si="0"/>
        <v>-9.1660405709992482E-2</v>
      </c>
    </row>
    <row r="41" spans="3:14" ht="12.75" customHeight="1" x14ac:dyDescent="0.25">
      <c r="E41" s="50" t="s">
        <v>169</v>
      </c>
      <c r="F41" s="212">
        <v>1231</v>
      </c>
      <c r="G41" s="213">
        <v>1245.5</v>
      </c>
      <c r="H41" s="213">
        <v>1278.5</v>
      </c>
      <c r="I41" s="213">
        <v>1316</v>
      </c>
      <c r="J41" s="214">
        <v>1317.5</v>
      </c>
      <c r="K41" s="73">
        <f t="shared" si="0"/>
        <v>7.0268074735987007E-2</v>
      </c>
    </row>
    <row r="42" spans="3:14" ht="12.75" customHeight="1" x14ac:dyDescent="0.25">
      <c r="E42" s="50" t="s">
        <v>170</v>
      </c>
      <c r="F42" s="215">
        <v>1653</v>
      </c>
      <c r="G42" s="216">
        <v>1658</v>
      </c>
      <c r="H42" s="216">
        <v>1613</v>
      </c>
      <c r="I42" s="216">
        <v>1580</v>
      </c>
      <c r="J42" s="217">
        <v>1558</v>
      </c>
      <c r="K42" s="131">
        <f t="shared" si="0"/>
        <v>-5.7471264367816091E-2</v>
      </c>
    </row>
    <row r="43" spans="3:14" ht="20.25" customHeight="1" x14ac:dyDescent="0.25"/>
    <row r="44" spans="3:14" ht="30" customHeight="1" x14ac:dyDescent="0.3">
      <c r="C44" s="343" t="s">
        <v>171</v>
      </c>
      <c r="D44" s="343"/>
      <c r="E44" s="343"/>
      <c r="F44" s="343"/>
      <c r="G44" s="343"/>
      <c r="H44" s="343"/>
      <c r="I44" s="343"/>
      <c r="J44" s="343"/>
      <c r="K44" s="343"/>
      <c r="L44" s="343"/>
      <c r="M44" s="343"/>
      <c r="N44" s="1"/>
    </row>
    <row r="45" spans="3:14" ht="13.8" x14ac:dyDescent="0.25">
      <c r="C45" s="42"/>
    </row>
    <row r="54" spans="14:18" x14ac:dyDescent="0.25">
      <c r="N54" s="218"/>
      <c r="O54" s="218"/>
      <c r="P54" s="218"/>
      <c r="Q54" s="218"/>
      <c r="R54" s="218"/>
    </row>
    <row r="70" spans="4:12" ht="27" customHeight="1" x14ac:dyDescent="0.25">
      <c r="D70" s="43"/>
      <c r="E70" s="43"/>
      <c r="F70" s="105" t="str">
        <f>F6</f>
        <v>Fall 2015</v>
      </c>
      <c r="G70" s="105" t="str">
        <f>G6</f>
        <v>Fall 2016</v>
      </c>
      <c r="H70" s="105" t="str">
        <f>H6</f>
        <v>Fall 2017</v>
      </c>
      <c r="I70" s="105" t="str">
        <f>I6</f>
        <v>Fall 2018</v>
      </c>
      <c r="J70" s="105" t="str">
        <f>J6</f>
        <v>Fall 2019</v>
      </c>
      <c r="K70" s="66" t="s">
        <v>162</v>
      </c>
      <c r="L70" s="43"/>
    </row>
    <row r="71" spans="4:12" x14ac:dyDescent="0.25">
      <c r="E71" s="50" t="s">
        <v>172</v>
      </c>
      <c r="F71" s="219">
        <v>2089.5</v>
      </c>
      <c r="G71" s="220">
        <v>2065.25</v>
      </c>
      <c r="H71" s="220">
        <v>2000.5</v>
      </c>
      <c r="I71" s="220">
        <v>2017.5</v>
      </c>
      <c r="J71" s="221">
        <v>1984.25</v>
      </c>
      <c r="K71" s="72">
        <f>(J71-F71)/ABS(F71)</f>
        <v>-5.0370902129696096E-2</v>
      </c>
    </row>
    <row r="72" spans="4:12" x14ac:dyDescent="0.25">
      <c r="E72" s="50" t="s">
        <v>173</v>
      </c>
      <c r="F72" s="222">
        <v>1231</v>
      </c>
      <c r="G72" s="223">
        <v>1245.5</v>
      </c>
      <c r="H72" s="223">
        <v>1278.5</v>
      </c>
      <c r="I72" s="223">
        <v>1316</v>
      </c>
      <c r="J72" s="224">
        <v>1317.5</v>
      </c>
      <c r="K72" s="73">
        <f>(J72-F72)/ABS(F72)</f>
        <v>7.0268074735987007E-2</v>
      </c>
    </row>
    <row r="73" spans="4:12" x14ac:dyDescent="0.25">
      <c r="E73" s="50" t="s">
        <v>174</v>
      </c>
      <c r="F73" s="222">
        <v>834</v>
      </c>
      <c r="G73" s="223">
        <v>832.75</v>
      </c>
      <c r="H73" s="223">
        <v>844.25</v>
      </c>
      <c r="I73" s="223">
        <v>835</v>
      </c>
      <c r="J73" s="224">
        <v>776.25</v>
      </c>
      <c r="K73" s="73">
        <f>(J73-F73)/ABS(F73)</f>
        <v>-6.9244604316546762E-2</v>
      </c>
    </row>
    <row r="74" spans="4:12" x14ac:dyDescent="0.25">
      <c r="E74" s="50" t="s">
        <v>170</v>
      </c>
      <c r="F74" s="215">
        <v>1653</v>
      </c>
      <c r="G74" s="216">
        <v>1658</v>
      </c>
      <c r="H74" s="216">
        <v>1613</v>
      </c>
      <c r="I74" s="216">
        <v>1580</v>
      </c>
      <c r="J74" s="225">
        <v>1558</v>
      </c>
      <c r="K74" s="131">
        <f>(J74-F74)/ABS(F74)</f>
        <v>-5.7471264367816091E-2</v>
      </c>
    </row>
    <row r="75" spans="4:12" s="52" customFormat="1" x14ac:dyDescent="0.25">
      <c r="E75" s="45" t="s">
        <v>132</v>
      </c>
      <c r="F75" s="102">
        <v>1323</v>
      </c>
      <c r="G75" s="103">
        <v>1252</v>
      </c>
      <c r="H75" s="103">
        <v>1359</v>
      </c>
      <c r="I75" s="103">
        <v>1394</v>
      </c>
      <c r="J75" s="104">
        <v>1433</v>
      </c>
      <c r="K75" s="71">
        <f>IF(ISERROR((J75-F75)/ABS(F75)),"NA", IF(((J75-F75)/ABS(F75))=-1, "NA", (J75-F75)/ABS(F75)))</f>
        <v>8.3144368858654574E-2</v>
      </c>
    </row>
  </sheetData>
  <sheetProtection algorithmName="SHA-512" hashValue="HwdI0Fi3nWH4UbK1mIFmZn1pxagpwJ8RfsMOdrCYN76inlGxeHvLyuEp4j1tERGObfcQcZu1GKdkBz1IUwYeZw==" saltValue="nHWqpGqqUvPl8zj9SZKEpA==" spinCount="100000" sheet="1" scenarios="1"/>
  <mergeCells count="4">
    <mergeCell ref="C9:M9"/>
    <mergeCell ref="C44:M44"/>
    <mergeCell ref="B2:M2"/>
    <mergeCell ref="C4:M4"/>
  </mergeCells>
  <phoneticPr fontId="0" type="noConversion"/>
  <printOptions horizontalCentered="1"/>
  <pageMargins left="0.75" right="0.75" top="0.5" bottom="1" header="0.5" footer="0.5"/>
  <pageSetup orientation="portrait" r:id="rId1"/>
  <headerFooter alignWithMargins="0">
    <oddFooter>&amp;L&amp;12&amp;K000000CIC Key Indicators Tool: Part A&amp;C&amp;12 &amp;K0000002021&amp;R&amp;12&amp;K000000&amp;P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R82"/>
  <sheetViews>
    <sheetView showGridLines="0" showRowColHeaders="0" topLeftCell="B36" zoomScale="95" zoomScaleNormal="90" workbookViewId="0">
      <selection activeCell="Q31" sqref="Q31"/>
    </sheetView>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6640625" style="11" customWidth="1"/>
    <col min="6" max="10" width="9.6640625" style="11" customWidth="1"/>
    <col min="11" max="11" width="10.6640625" style="11" customWidth="1"/>
    <col min="12" max="13" width="12.6640625" style="11" customWidth="1"/>
    <col min="14" max="14" width="7.44140625" style="11" customWidth="1"/>
    <col min="15" max="19" width="8.44140625" style="11" customWidth="1"/>
    <col min="20" max="20" width="13.109375" style="11" customWidth="1"/>
    <col min="21" max="16384" width="8.88671875" style="11"/>
  </cols>
  <sheetData>
    <row r="1" spans="1:13" ht="18.75" customHeight="1" x14ac:dyDescent="0.25">
      <c r="A1" s="114"/>
    </row>
    <row r="2" spans="1:13" s="53" customFormat="1" ht="23.25" customHeight="1" x14ac:dyDescent="0.4">
      <c r="B2" s="344" t="s">
        <v>175</v>
      </c>
      <c r="C2" s="344"/>
      <c r="D2" s="344"/>
      <c r="E2" s="344"/>
      <c r="F2" s="344"/>
      <c r="G2" s="344"/>
      <c r="H2" s="344"/>
      <c r="I2" s="344"/>
      <c r="J2" s="344"/>
      <c r="K2" s="344"/>
      <c r="L2" s="344"/>
      <c r="M2" s="344"/>
    </row>
    <row r="3" spans="1:13" ht="20.25" customHeight="1" x14ac:dyDescent="0.25"/>
    <row r="4" spans="1:13" s="8" customFormat="1" ht="36" customHeight="1" x14ac:dyDescent="0.25">
      <c r="C4" s="345" t="s">
        <v>176</v>
      </c>
      <c r="D4" s="345"/>
      <c r="E4" s="345"/>
      <c r="F4" s="345"/>
      <c r="G4" s="345"/>
      <c r="H4" s="345"/>
      <c r="I4" s="345"/>
      <c r="J4" s="345"/>
      <c r="K4" s="345"/>
      <c r="L4" s="345"/>
      <c r="M4" s="162"/>
    </row>
    <row r="5" spans="1:13" s="8" customFormat="1" ht="15" customHeight="1" x14ac:dyDescent="0.25">
      <c r="C5" s="42"/>
      <c r="K5" s="348" t="s">
        <v>162</v>
      </c>
      <c r="L5" s="346" t="s">
        <v>177</v>
      </c>
      <c r="M5" s="346"/>
    </row>
    <row r="6" spans="1:13" s="8" customFormat="1" ht="15" customHeight="1" x14ac:dyDescent="0.25">
      <c r="C6" s="42"/>
      <c r="E6" s="43"/>
      <c r="F6" s="44" t="s">
        <v>124</v>
      </c>
      <c r="G6" s="44" t="s">
        <v>125</v>
      </c>
      <c r="H6" s="44" t="s">
        <v>126</v>
      </c>
      <c r="I6" s="44" t="s">
        <v>127</v>
      </c>
      <c r="J6" s="44" t="s">
        <v>128</v>
      </c>
      <c r="K6" s="349"/>
      <c r="L6" s="83" t="s">
        <v>178</v>
      </c>
      <c r="M6" s="226" t="s">
        <v>179</v>
      </c>
    </row>
    <row r="7" spans="1:13" s="8" customFormat="1" ht="15" customHeight="1" x14ac:dyDescent="0.25">
      <c r="C7" s="42"/>
      <c r="E7" s="45" t="s">
        <v>132</v>
      </c>
      <c r="F7" s="102">
        <v>1323</v>
      </c>
      <c r="G7" s="103">
        <v>1252</v>
      </c>
      <c r="H7" s="103">
        <v>1359</v>
      </c>
      <c r="I7" s="103">
        <v>1394</v>
      </c>
      <c r="J7" s="104">
        <v>1433</v>
      </c>
      <c r="K7" s="71">
        <f>IF(ISERROR((J7-F7)/ABS(F7)),"NA", IF(((J7-F7)/ABS(F7))=-1, "NA", (J7-F7)/ABS(F7)))</f>
        <v>8.3144368858654574E-2</v>
      </c>
      <c r="L7" s="100" t="s">
        <v>180</v>
      </c>
      <c r="M7" s="226" t="s">
        <v>181</v>
      </c>
    </row>
    <row r="8" spans="1:13" ht="20.25" customHeight="1" x14ac:dyDescent="0.25">
      <c r="C8" s="8"/>
      <c r="D8" s="78"/>
      <c r="E8" s="8"/>
      <c r="F8" s="8"/>
      <c r="G8" s="8"/>
      <c r="H8" s="8"/>
      <c r="I8" s="8"/>
      <c r="J8" s="8"/>
      <c r="K8" s="8"/>
    </row>
    <row r="9" spans="1:13" s="8" customFormat="1" ht="20.25" customHeight="1" x14ac:dyDescent="0.25">
      <c r="C9" s="347" t="s">
        <v>182</v>
      </c>
      <c r="D9" s="347"/>
      <c r="E9" s="347"/>
      <c r="F9" s="347"/>
      <c r="G9" s="347"/>
      <c r="H9" s="347"/>
      <c r="I9" s="347"/>
      <c r="J9" s="347"/>
      <c r="K9" s="347"/>
      <c r="L9" s="347"/>
      <c r="M9" s="347"/>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18" ht="12.75" customHeight="1" x14ac:dyDescent="0.25">
      <c r="E17" s="54"/>
      <c r="F17" s="54"/>
      <c r="G17" s="54"/>
      <c r="H17" s="55"/>
    </row>
    <row r="18" spans="5:18" ht="12.75" customHeight="1" x14ac:dyDescent="0.25">
      <c r="E18" s="54"/>
      <c r="F18" s="54"/>
      <c r="G18" s="54"/>
      <c r="H18" s="55"/>
    </row>
    <row r="19" spans="5:18" ht="12.75" customHeight="1" x14ac:dyDescent="0.25">
      <c r="E19" s="54"/>
      <c r="F19" s="54"/>
      <c r="G19" s="54"/>
      <c r="H19" s="55"/>
    </row>
    <row r="20" spans="5:18" ht="12.75" customHeight="1" x14ac:dyDescent="0.25">
      <c r="E20" s="54"/>
      <c r="F20" s="54"/>
      <c r="G20" s="54"/>
      <c r="H20" s="55"/>
      <c r="N20" s="56"/>
      <c r="O20" s="56"/>
      <c r="P20" s="56"/>
      <c r="Q20" s="56"/>
      <c r="R20" s="56"/>
    </row>
    <row r="21" spans="5:18" ht="12.75" customHeight="1" x14ac:dyDescent="0.25">
      <c r="H21" s="55"/>
    </row>
    <row r="22" spans="5:18" ht="12.75" customHeight="1" x14ac:dyDescent="0.25">
      <c r="H22" s="55"/>
    </row>
    <row r="23" spans="5:18" ht="12.75" customHeight="1" x14ac:dyDescent="0.25">
      <c r="H23" s="55"/>
      <c r="N23" s="56"/>
      <c r="O23" s="56"/>
      <c r="P23" s="56"/>
      <c r="Q23" s="56"/>
      <c r="R23" s="56"/>
    </row>
    <row r="24" spans="5:18" ht="12.75" customHeight="1" x14ac:dyDescent="0.25">
      <c r="H24" s="55"/>
    </row>
    <row r="25" spans="5:18" ht="12.75" customHeight="1" x14ac:dyDescent="0.25">
      <c r="E25" s="54"/>
      <c r="F25" s="54"/>
      <c r="G25" s="54"/>
      <c r="H25" s="55"/>
    </row>
    <row r="26" spans="5:18" ht="12.75" customHeight="1" x14ac:dyDescent="0.25">
      <c r="E26" s="54"/>
      <c r="F26" s="54"/>
      <c r="G26" s="54"/>
      <c r="H26" s="55"/>
      <c r="O26" s="49"/>
      <c r="P26" s="49"/>
      <c r="Q26" s="49"/>
    </row>
    <row r="27" spans="5:18" ht="12.75" customHeight="1" x14ac:dyDescent="0.25">
      <c r="E27" s="54"/>
      <c r="F27" s="54"/>
      <c r="G27" s="54"/>
      <c r="H27" s="55"/>
    </row>
    <row r="28" spans="5:18" ht="12.75" customHeight="1" x14ac:dyDescent="0.25">
      <c r="E28" s="54"/>
      <c r="F28" s="54"/>
      <c r="G28" s="54"/>
      <c r="H28" s="55"/>
    </row>
    <row r="29" spans="5:18" ht="12.75" customHeight="1" x14ac:dyDescent="0.25">
      <c r="N29" s="49"/>
      <c r="O29" s="49"/>
      <c r="P29" s="49"/>
      <c r="Q29" s="49"/>
      <c r="R29" s="49"/>
    </row>
    <row r="30" spans="5:18" ht="12.75" customHeight="1" x14ac:dyDescent="0.25"/>
    <row r="31" spans="5:18" ht="12.75" customHeight="1" x14ac:dyDescent="0.25"/>
    <row r="32" spans="5:18" ht="12.75" customHeight="1" x14ac:dyDescent="0.25">
      <c r="N32" s="49"/>
      <c r="O32" s="49"/>
      <c r="P32" s="49"/>
      <c r="Q32" s="49"/>
      <c r="R32" s="49"/>
    </row>
    <row r="33" spans="3:11" ht="12.75" customHeight="1" x14ac:dyDescent="0.25">
      <c r="H33" s="55"/>
    </row>
    <row r="34" spans="3:11" ht="12.75" customHeight="1" x14ac:dyDescent="0.25">
      <c r="H34" s="55"/>
    </row>
    <row r="35" spans="3:11" s="43" customFormat="1" ht="27" customHeight="1" x14ac:dyDescent="0.25">
      <c r="F35" s="105" t="str">
        <f>F6</f>
        <v>Fall 2015</v>
      </c>
      <c r="G35" s="105" t="str">
        <f>G6</f>
        <v>Fall 2016</v>
      </c>
      <c r="H35" s="105" t="str">
        <f>H6</f>
        <v>Fall 2017</v>
      </c>
      <c r="I35" s="105" t="str">
        <f>I6</f>
        <v>Fall 2018</v>
      </c>
      <c r="J35" s="105" t="str">
        <f>J6</f>
        <v>Fall 2019</v>
      </c>
      <c r="K35" s="164" t="s">
        <v>162</v>
      </c>
    </row>
    <row r="36" spans="3:11" ht="12" customHeight="1" x14ac:dyDescent="0.25">
      <c r="E36" s="50" t="s">
        <v>183</v>
      </c>
      <c r="F36" s="209">
        <v>2051</v>
      </c>
      <c r="G36" s="210">
        <v>2086</v>
      </c>
      <c r="H36" s="210">
        <v>2021</v>
      </c>
      <c r="I36" s="210">
        <v>2029</v>
      </c>
      <c r="J36" s="211">
        <v>1996</v>
      </c>
      <c r="K36" s="72">
        <f>((J36-F36)/ABS(F36))</f>
        <v>-2.681618722574354E-2</v>
      </c>
    </row>
    <row r="37" spans="3:11" ht="12" customHeight="1" x14ac:dyDescent="0.25">
      <c r="E37" s="50" t="s">
        <v>184</v>
      </c>
      <c r="F37" s="212">
        <v>1759</v>
      </c>
      <c r="G37" s="213">
        <v>1743</v>
      </c>
      <c r="H37" s="213">
        <v>1758</v>
      </c>
      <c r="I37" s="213">
        <v>1704</v>
      </c>
      <c r="J37" s="214">
        <v>1666</v>
      </c>
      <c r="K37" s="73">
        <f>((J37-F37)/ABS(F37))</f>
        <v>-5.2870949403069925E-2</v>
      </c>
    </row>
    <row r="38" spans="3:11" ht="12" customHeight="1" x14ac:dyDescent="0.25">
      <c r="E38" s="50" t="s">
        <v>185</v>
      </c>
      <c r="F38" s="212">
        <v>1384</v>
      </c>
      <c r="G38" s="213">
        <v>1310</v>
      </c>
      <c r="H38" s="213">
        <v>1298</v>
      </c>
      <c r="I38" s="213">
        <v>1335</v>
      </c>
      <c r="J38" s="214">
        <v>1271</v>
      </c>
      <c r="K38" s="73">
        <f>((J38-F38)/ABS(F38))</f>
        <v>-8.164739884393063E-2</v>
      </c>
    </row>
    <row r="39" spans="3:11" ht="12" customHeight="1" x14ac:dyDescent="0.25">
      <c r="E39" s="50" t="s">
        <v>186</v>
      </c>
      <c r="F39" s="212">
        <v>1389.5</v>
      </c>
      <c r="G39" s="213">
        <v>1384</v>
      </c>
      <c r="H39" s="213">
        <v>1356.5</v>
      </c>
      <c r="I39" s="213">
        <v>1287.5</v>
      </c>
      <c r="J39" s="214">
        <v>1268.5</v>
      </c>
      <c r="K39" s="73">
        <f>((J39-F39)/ABS(F39))</f>
        <v>-8.7081684059014036E-2</v>
      </c>
    </row>
    <row r="40" spans="3:11" ht="12" customHeight="1" x14ac:dyDescent="0.25">
      <c r="E40" s="50" t="s">
        <v>170</v>
      </c>
      <c r="F40" s="215">
        <v>1653</v>
      </c>
      <c r="G40" s="216">
        <v>1658</v>
      </c>
      <c r="H40" s="216">
        <v>1613</v>
      </c>
      <c r="I40" s="216">
        <v>1580</v>
      </c>
      <c r="J40" s="217">
        <v>1558</v>
      </c>
      <c r="K40" s="131">
        <f>((J40-F40)/ABS(F40))</f>
        <v>-5.7471264367816091E-2</v>
      </c>
    </row>
    <row r="41" spans="3:11" s="57" customFormat="1" ht="12" customHeight="1" x14ac:dyDescent="0.25">
      <c r="C41" s="52"/>
      <c r="D41" s="227"/>
      <c r="E41" s="45" t="s">
        <v>132</v>
      </c>
      <c r="F41" s="102">
        <v>1323</v>
      </c>
      <c r="G41" s="103">
        <v>1252</v>
      </c>
      <c r="H41" s="103">
        <v>1359</v>
      </c>
      <c r="I41" s="103">
        <v>1394</v>
      </c>
      <c r="J41" s="104">
        <v>1433</v>
      </c>
      <c r="K41" s="71">
        <f>IF(ISERROR((J41-F41)/ABS(F41)),"NA", IF(((J41-F41)/ABS(F41))=-1, "NA", (J41-F41)/ABS(F41)))</f>
        <v>8.3144368858654574E-2</v>
      </c>
    </row>
    <row r="42" spans="3:11" s="57" customFormat="1" ht="12" hidden="1" customHeight="1" x14ac:dyDescent="0.25">
      <c r="C42" s="52"/>
      <c r="D42" s="227"/>
      <c r="E42" s="58"/>
      <c r="F42" s="67"/>
      <c r="G42" s="67"/>
      <c r="H42" s="67"/>
      <c r="I42" s="67"/>
      <c r="J42" s="67"/>
      <c r="K42" s="68"/>
    </row>
    <row r="43" spans="3:11" s="8" customFormat="1" ht="24.75" customHeight="1" x14ac:dyDescent="0.3">
      <c r="C43" s="51"/>
    </row>
    <row r="44" spans="3:11" s="8" customFormat="1" ht="15" customHeight="1" x14ac:dyDescent="0.3">
      <c r="C44" s="51" t="s">
        <v>187</v>
      </c>
    </row>
    <row r="45" spans="3:11" s="8" customFormat="1" ht="15" customHeight="1" x14ac:dyDescent="0.3">
      <c r="C45" s="5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43" customFormat="1" ht="27" customHeight="1" x14ac:dyDescent="0.25">
      <c r="F70" s="105" t="str">
        <f>F6</f>
        <v>Fall 2015</v>
      </c>
      <c r="G70" s="105" t="str">
        <f>G6</f>
        <v>Fall 2016</v>
      </c>
      <c r="H70" s="105" t="str">
        <f>H6</f>
        <v>Fall 2017</v>
      </c>
      <c r="I70" s="105" t="str">
        <f>I6</f>
        <v>Fall 2018</v>
      </c>
      <c r="J70" s="105" t="str">
        <f>J6</f>
        <v>Fall 2019</v>
      </c>
      <c r="K70" s="164" t="s">
        <v>162</v>
      </c>
      <c r="L70" s="11"/>
      <c r="M70" s="11"/>
    </row>
    <row r="71" spans="5:13" x14ac:dyDescent="0.25">
      <c r="E71" s="50" t="s">
        <v>183</v>
      </c>
      <c r="F71" s="219">
        <v>1468.5</v>
      </c>
      <c r="G71" s="220">
        <v>1410</v>
      </c>
      <c r="H71" s="220">
        <v>1368.5</v>
      </c>
      <c r="I71" s="220">
        <v>1408.5</v>
      </c>
      <c r="J71" s="221">
        <v>1467</v>
      </c>
      <c r="K71" s="72">
        <f>((J71-F71)/ABS(F71))</f>
        <v>-1.0214504596527069E-3</v>
      </c>
    </row>
    <row r="72" spans="5:13" x14ac:dyDescent="0.25">
      <c r="E72" s="50" t="s">
        <v>184</v>
      </c>
      <c r="F72" s="222">
        <v>1165</v>
      </c>
      <c r="G72" s="223">
        <v>1181</v>
      </c>
      <c r="H72" s="223">
        <v>1139</v>
      </c>
      <c r="I72" s="223">
        <v>1088</v>
      </c>
      <c r="J72" s="224">
        <v>1100</v>
      </c>
      <c r="K72" s="73">
        <f>((J72-F72)/ABS(F72))</f>
        <v>-5.5793991416309016E-2</v>
      </c>
    </row>
    <row r="73" spans="5:13" x14ac:dyDescent="0.25">
      <c r="E73" s="50" t="s">
        <v>185</v>
      </c>
      <c r="F73" s="222">
        <v>1244</v>
      </c>
      <c r="G73" s="223">
        <v>1239</v>
      </c>
      <c r="H73" s="223">
        <v>1483</v>
      </c>
      <c r="I73" s="223">
        <v>1492</v>
      </c>
      <c r="J73" s="224">
        <v>1416</v>
      </c>
      <c r="K73" s="73">
        <f>((J73-F73)/ABS(F73))</f>
        <v>0.13826366559485531</v>
      </c>
    </row>
    <row r="74" spans="5:13" x14ac:dyDescent="0.25">
      <c r="E74" s="50" t="s">
        <v>186</v>
      </c>
      <c r="F74" s="222">
        <v>854</v>
      </c>
      <c r="G74" s="223">
        <v>936</v>
      </c>
      <c r="H74" s="223">
        <v>892</v>
      </c>
      <c r="I74" s="223">
        <v>926</v>
      </c>
      <c r="J74" s="224">
        <v>804</v>
      </c>
      <c r="K74" s="73">
        <f>((J74-F74)/ABS(F74))</f>
        <v>-5.8548009367681501E-2</v>
      </c>
    </row>
    <row r="75" spans="5:13" x14ac:dyDescent="0.25">
      <c r="E75" s="50" t="s">
        <v>170</v>
      </c>
      <c r="F75" s="215">
        <v>1653</v>
      </c>
      <c r="G75" s="216">
        <v>1658</v>
      </c>
      <c r="H75" s="216">
        <v>1613</v>
      </c>
      <c r="I75" s="216">
        <v>1580</v>
      </c>
      <c r="J75" s="225">
        <v>1558</v>
      </c>
      <c r="K75" s="131">
        <f>((J75-F75)/ABS(F75))</f>
        <v>-5.7471264367816091E-2</v>
      </c>
    </row>
    <row r="76" spans="5:13" s="52" customFormat="1" x14ac:dyDescent="0.25">
      <c r="E76" s="45" t="s">
        <v>132</v>
      </c>
      <c r="F76" s="102">
        <v>1323</v>
      </c>
      <c r="G76" s="103">
        <v>1252</v>
      </c>
      <c r="H76" s="103">
        <v>1359</v>
      </c>
      <c r="I76" s="103">
        <v>1394</v>
      </c>
      <c r="J76" s="104">
        <v>1433</v>
      </c>
      <c r="K76" s="71">
        <f>IF(ISERROR((J76-F76)/ABS(F76)),"NA", IF(((J76-F76)/ABS(F76))=-1, "NA", (J76-F76)/ABS(F76)))</f>
        <v>8.3144368858654574E-2</v>
      </c>
    </row>
    <row r="82" spans="8:8" x14ac:dyDescent="0.25">
      <c r="H82" s="11" t="str">
        <f>IF(H48=0,"",H48)</f>
        <v/>
      </c>
    </row>
  </sheetData>
  <sheetProtection algorithmName="SHA-512" hashValue="Z91QtCu+pibzpol0Dt1pu+dMfoSkjovX4ECDySD8dqC+uwpZpXKfdhfXnJv8fXz1mvVXaYI15TF2a3omb6XRlQ==" saltValue="jRKn6ZHz1bpk2X8h6eICLQ==" spinCount="100000" sheet="1" scenarios="1"/>
  <mergeCells count="5">
    <mergeCell ref="L5:M5"/>
    <mergeCell ref="C9:M9"/>
    <mergeCell ref="B2:M2"/>
    <mergeCell ref="K5:K6"/>
    <mergeCell ref="C4:L4"/>
  </mergeCells>
  <phoneticPr fontId="0" type="noConversion"/>
  <printOptions horizontalCentered="1"/>
  <pageMargins left="0.75" right="0.75" top="0.5" bottom="1" header="0.5" footer="0.5"/>
  <pageSetup scale="61" firstPageNumber="2" orientation="portrait" r:id="rId1"/>
  <headerFooter alignWithMargins="0">
    <oddFooter>&amp;L&amp;12&amp;K000000CIC Key Indicators Tool: Part A&amp;C&amp;12 &amp;K0000002021
&amp;R&amp;12&amp;K000000&amp;P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6">
    <pageSetUpPr fitToPage="1"/>
  </sheetPr>
  <dimension ref="A1:R78"/>
  <sheetViews>
    <sheetView showGridLines="0" showRowColHeaders="0" topLeftCell="A35" zoomScaleNormal="90" workbookViewId="0"/>
  </sheetViews>
  <sheetFormatPr defaultColWidth="8.88671875" defaultRowHeight="13.2" x14ac:dyDescent="0.25"/>
  <cols>
    <col min="1" max="1" width="3.6640625" style="11" customWidth="1"/>
    <col min="2" max="2" width="6.6640625" style="11" customWidth="1"/>
    <col min="3" max="3" width="12.6640625" style="11" customWidth="1"/>
    <col min="4" max="4" width="6.6640625" style="11" customWidth="1"/>
    <col min="5" max="5" width="12.88671875" style="11" customWidth="1"/>
    <col min="6" max="10" width="9.6640625" style="11" customWidth="1"/>
    <col min="11" max="11" width="10.6640625" style="11" customWidth="1"/>
    <col min="12" max="13" width="12.6640625" style="11" customWidth="1"/>
    <col min="14" max="14" width="6.6640625" style="11" customWidth="1"/>
    <col min="15" max="18" width="9.33203125" style="11" bestFit="1" customWidth="1"/>
    <col min="19" max="16384" width="8.88671875" style="11"/>
  </cols>
  <sheetData>
    <row r="1" spans="1:13" ht="18" customHeight="1" x14ac:dyDescent="0.25">
      <c r="A1" s="114"/>
    </row>
    <row r="2" spans="1:13" s="41" customFormat="1" ht="22.8" x14ac:dyDescent="0.4">
      <c r="B2" s="344" t="s">
        <v>201</v>
      </c>
      <c r="C2" s="344"/>
      <c r="D2" s="344"/>
      <c r="E2" s="344"/>
      <c r="F2" s="344"/>
      <c r="G2" s="344"/>
      <c r="H2" s="344"/>
      <c r="I2" s="344"/>
      <c r="J2" s="344"/>
      <c r="K2" s="344"/>
      <c r="L2" s="344"/>
      <c r="M2" s="344"/>
    </row>
    <row r="3" spans="1:13" ht="20.25" customHeight="1" x14ac:dyDescent="0.25"/>
    <row r="4" spans="1:13" s="8" customFormat="1" ht="50.1" customHeight="1" x14ac:dyDescent="0.25">
      <c r="C4" s="345" t="s">
        <v>202</v>
      </c>
      <c r="D4" s="345"/>
      <c r="E4" s="345"/>
      <c r="F4" s="345"/>
      <c r="G4" s="345"/>
      <c r="H4" s="345"/>
      <c r="I4" s="345"/>
      <c r="J4" s="345"/>
      <c r="K4" s="345"/>
      <c r="L4" s="345"/>
      <c r="M4" s="345"/>
    </row>
    <row r="5" spans="1:13" s="8" customFormat="1" ht="15" customHeight="1" x14ac:dyDescent="0.25">
      <c r="C5" s="42"/>
    </row>
    <row r="6" spans="1:13" s="8" customFormat="1" ht="27" customHeight="1" x14ac:dyDescent="0.25">
      <c r="C6" s="42"/>
      <c r="E6" s="43"/>
      <c r="F6" s="44" t="s">
        <v>124</v>
      </c>
      <c r="G6" s="44" t="s">
        <v>125</v>
      </c>
      <c r="H6" s="44" t="s">
        <v>126</v>
      </c>
      <c r="I6" s="44" t="s">
        <v>127</v>
      </c>
      <c r="J6" s="44" t="s">
        <v>128</v>
      </c>
      <c r="K6" s="164" t="s">
        <v>162</v>
      </c>
    </row>
    <row r="7" spans="1:13" s="8" customFormat="1" ht="15" customHeight="1" x14ac:dyDescent="0.25">
      <c r="C7" s="42"/>
      <c r="E7" s="45" t="s">
        <v>132</v>
      </c>
      <c r="F7" s="102">
        <v>1323</v>
      </c>
      <c r="G7" s="103">
        <v>1252</v>
      </c>
      <c r="H7" s="103">
        <v>1359</v>
      </c>
      <c r="I7" s="103">
        <v>1394</v>
      </c>
      <c r="J7" s="104">
        <v>1433</v>
      </c>
      <c r="K7" s="71">
        <f>IF(ISERROR((J7-F7)/ABS(F7)),"NA", IF(((J7-F7)/ABS(F7))=-1, "NA", (J7-F7)/ABS(F7)))</f>
        <v>8.3144368858654574E-2</v>
      </c>
      <c r="L7" s="100" t="s">
        <v>203</v>
      </c>
      <c r="M7" s="226" t="s">
        <v>204</v>
      </c>
    </row>
    <row r="8" spans="1:13" ht="20.25" customHeight="1" x14ac:dyDescent="0.25">
      <c r="C8" s="8"/>
      <c r="K8" s="8"/>
      <c r="L8" s="8"/>
    </row>
    <row r="9" spans="1:13" s="8" customFormat="1" ht="20.25" customHeight="1" x14ac:dyDescent="0.25">
      <c r="C9" s="350" t="s">
        <v>205</v>
      </c>
      <c r="D9" s="350"/>
      <c r="E9" s="350"/>
      <c r="F9" s="350"/>
      <c r="G9" s="350"/>
      <c r="H9" s="350"/>
      <c r="I9" s="350"/>
      <c r="J9" s="350"/>
      <c r="K9" s="350"/>
      <c r="L9" s="350"/>
      <c r="M9" s="350"/>
    </row>
    <row r="10" spans="1:13" x14ac:dyDescent="0.25">
      <c r="E10" s="54"/>
      <c r="F10" s="54"/>
      <c r="G10" s="54"/>
      <c r="H10" s="55"/>
    </row>
    <row r="11" spans="1:13" ht="12.75" customHeight="1" x14ac:dyDescent="0.25">
      <c r="E11" s="54"/>
      <c r="F11" s="54"/>
      <c r="G11" s="54"/>
      <c r="H11" s="55"/>
    </row>
    <row r="12" spans="1:13" ht="12.75" customHeight="1" x14ac:dyDescent="0.25">
      <c r="E12" s="54"/>
      <c r="F12" s="54"/>
      <c r="G12" s="54"/>
      <c r="H12" s="55"/>
    </row>
    <row r="13" spans="1:13" ht="12.75" customHeight="1" x14ac:dyDescent="0.25">
      <c r="E13" s="54"/>
      <c r="F13" s="54"/>
      <c r="G13" s="54"/>
      <c r="H13" s="55"/>
    </row>
    <row r="14" spans="1:13" ht="12.75" customHeight="1" x14ac:dyDescent="0.25">
      <c r="E14" s="54"/>
      <c r="F14" s="54"/>
      <c r="G14" s="54"/>
      <c r="H14" s="55"/>
    </row>
    <row r="15" spans="1:13" ht="12.75" customHeight="1" x14ac:dyDescent="0.25">
      <c r="E15" s="54"/>
      <c r="F15" s="54"/>
      <c r="G15" s="54"/>
      <c r="H15" s="55"/>
    </row>
    <row r="16" spans="1:13" ht="12.75" customHeight="1" x14ac:dyDescent="0.25">
      <c r="E16" s="54"/>
      <c r="F16" s="54"/>
      <c r="G16" s="54"/>
      <c r="H16" s="55"/>
    </row>
    <row r="17" spans="5:8" ht="12.75" customHeight="1" x14ac:dyDescent="0.25">
      <c r="E17" s="54"/>
      <c r="F17" s="54"/>
      <c r="G17" s="54"/>
      <c r="H17" s="55"/>
    </row>
    <row r="18" spans="5:8" ht="12.75" customHeight="1" x14ac:dyDescent="0.25">
      <c r="E18" s="54"/>
      <c r="F18" s="54"/>
      <c r="G18" s="54"/>
      <c r="H18" s="55"/>
    </row>
    <row r="19" spans="5:8" ht="12.75" customHeight="1" x14ac:dyDescent="0.25">
      <c r="E19" s="54"/>
      <c r="F19" s="54"/>
      <c r="G19" s="54"/>
      <c r="H19" s="55"/>
    </row>
    <row r="20" spans="5:8" ht="12.75" customHeight="1" x14ac:dyDescent="0.25">
      <c r="E20" s="54"/>
      <c r="F20" s="54"/>
      <c r="G20" s="54"/>
      <c r="H20" s="55"/>
    </row>
    <row r="21" spans="5:8" ht="12.75" customHeight="1" x14ac:dyDescent="0.25">
      <c r="H21" s="55"/>
    </row>
    <row r="22" spans="5:8" ht="12.75" customHeight="1" x14ac:dyDescent="0.25">
      <c r="H22" s="55"/>
    </row>
    <row r="23" spans="5:8" ht="12.75" customHeight="1" x14ac:dyDescent="0.25">
      <c r="H23" s="55"/>
    </row>
    <row r="24" spans="5:8" ht="12.75" customHeight="1" x14ac:dyDescent="0.25">
      <c r="H24" s="55"/>
    </row>
    <row r="25" spans="5:8" ht="12.75" customHeight="1" x14ac:dyDescent="0.25">
      <c r="E25" s="54"/>
      <c r="F25" s="54"/>
      <c r="G25" s="54"/>
      <c r="H25" s="55"/>
    </row>
    <row r="26" spans="5:8" ht="12.75" customHeight="1" x14ac:dyDescent="0.25">
      <c r="E26" s="54"/>
      <c r="F26" s="54"/>
      <c r="G26" s="54"/>
      <c r="H26" s="55"/>
    </row>
    <row r="27" spans="5:8" ht="12.75" customHeight="1" x14ac:dyDescent="0.25">
      <c r="E27" s="54"/>
      <c r="F27" s="54"/>
      <c r="G27" s="54"/>
      <c r="H27" s="55"/>
    </row>
    <row r="28" spans="5:8" ht="12.75" customHeight="1" x14ac:dyDescent="0.25">
      <c r="E28" s="54"/>
      <c r="F28" s="54"/>
      <c r="G28" s="54"/>
      <c r="H28" s="5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55"/>
    </row>
    <row r="34" spans="3:11" ht="12.75" customHeight="1" x14ac:dyDescent="0.25">
      <c r="F34" s="78"/>
      <c r="G34" s="78"/>
      <c r="H34" s="228"/>
      <c r="I34" s="78"/>
      <c r="J34" s="78"/>
      <c r="K34" s="78"/>
    </row>
    <row r="35" spans="3:11" s="43" customFormat="1" ht="27" customHeight="1" x14ac:dyDescent="0.25">
      <c r="F35" s="105" t="str">
        <f>F6</f>
        <v>Fall 2015</v>
      </c>
      <c r="G35" s="105" t="str">
        <f>G6</f>
        <v>Fall 2016</v>
      </c>
      <c r="H35" s="105" t="str">
        <f>H6</f>
        <v>Fall 2017</v>
      </c>
      <c r="I35" s="105" t="str">
        <f>I6</f>
        <v>Fall 2018</v>
      </c>
      <c r="J35" s="105" t="str">
        <f>J6</f>
        <v>Fall 2019</v>
      </c>
      <c r="K35" s="164" t="s">
        <v>162</v>
      </c>
    </row>
    <row r="36" spans="3:11" ht="12" customHeight="1" x14ac:dyDescent="0.25">
      <c r="E36" s="50" t="s">
        <v>206</v>
      </c>
      <c r="F36" s="219">
        <v>2947</v>
      </c>
      <c r="G36" s="220">
        <v>3026</v>
      </c>
      <c r="H36" s="220">
        <v>3015</v>
      </c>
      <c r="I36" s="220">
        <v>2939</v>
      </c>
      <c r="J36" s="221">
        <v>2918</v>
      </c>
      <c r="K36" s="72">
        <f t="shared" ref="K36:K41" si="0">((J36-F36)/ABS(F36))</f>
        <v>-9.8405157787580591E-3</v>
      </c>
    </row>
    <row r="37" spans="3:11" ht="12" customHeight="1" x14ac:dyDescent="0.25">
      <c r="E37" s="50" t="s">
        <v>207</v>
      </c>
      <c r="F37" s="222">
        <v>1902.5</v>
      </c>
      <c r="G37" s="223">
        <v>1882</v>
      </c>
      <c r="H37" s="223">
        <v>1847</v>
      </c>
      <c r="I37" s="223">
        <v>1863.5</v>
      </c>
      <c r="J37" s="224">
        <v>1864.5</v>
      </c>
      <c r="K37" s="73">
        <f t="shared" si="0"/>
        <v>-1.9973718791064389E-2</v>
      </c>
    </row>
    <row r="38" spans="3:11" ht="12" customHeight="1" x14ac:dyDescent="0.25">
      <c r="E38" s="50" t="s">
        <v>208</v>
      </c>
      <c r="F38" s="222">
        <v>1286.5</v>
      </c>
      <c r="G38" s="223">
        <v>1344.5</v>
      </c>
      <c r="H38" s="223">
        <v>1295.5</v>
      </c>
      <c r="I38" s="223">
        <v>1261</v>
      </c>
      <c r="J38" s="224">
        <v>1251</v>
      </c>
      <c r="K38" s="73">
        <f t="shared" si="0"/>
        <v>-2.7594247959580258E-2</v>
      </c>
    </row>
    <row r="39" spans="3:11" ht="12" customHeight="1" x14ac:dyDescent="0.25">
      <c r="E39" s="50" t="s">
        <v>209</v>
      </c>
      <c r="F39" s="222">
        <v>1541</v>
      </c>
      <c r="G39" s="223">
        <v>1521</v>
      </c>
      <c r="H39" s="223">
        <v>1495.5</v>
      </c>
      <c r="I39" s="223">
        <v>1472.5</v>
      </c>
      <c r="J39" s="224">
        <v>1471</v>
      </c>
      <c r="K39" s="73">
        <f t="shared" si="0"/>
        <v>-4.5425048669695003E-2</v>
      </c>
    </row>
    <row r="40" spans="3:11" ht="12" customHeight="1" x14ac:dyDescent="0.25">
      <c r="E40" s="50" t="s">
        <v>210</v>
      </c>
      <c r="F40" s="222">
        <v>1002</v>
      </c>
      <c r="G40" s="223">
        <v>984.5</v>
      </c>
      <c r="H40" s="223">
        <v>963</v>
      </c>
      <c r="I40" s="223">
        <v>977</v>
      </c>
      <c r="J40" s="224">
        <v>959.5</v>
      </c>
      <c r="K40" s="73">
        <f t="shared" si="0"/>
        <v>-4.2415169660678639E-2</v>
      </c>
    </row>
    <row r="41" spans="3:11" ht="12" customHeight="1" x14ac:dyDescent="0.25">
      <c r="E41" s="50" t="s">
        <v>170</v>
      </c>
      <c r="F41" s="231">
        <v>1653</v>
      </c>
      <c r="G41" s="232">
        <v>1658</v>
      </c>
      <c r="H41" s="232">
        <v>1613</v>
      </c>
      <c r="I41" s="232">
        <v>1580</v>
      </c>
      <c r="J41" s="233">
        <v>1558</v>
      </c>
      <c r="K41" s="73">
        <f t="shared" si="0"/>
        <v>-5.7471264367816091E-2</v>
      </c>
    </row>
    <row r="42" spans="3:11" s="59" customFormat="1" ht="12" customHeight="1" x14ac:dyDescent="0.25">
      <c r="E42" s="45" t="s">
        <v>132</v>
      </c>
      <c r="F42" s="102">
        <v>1323</v>
      </c>
      <c r="G42" s="103">
        <v>1252</v>
      </c>
      <c r="H42" s="103">
        <v>1359</v>
      </c>
      <c r="I42" s="103">
        <v>1394</v>
      </c>
      <c r="J42" s="104">
        <v>1433</v>
      </c>
      <c r="K42" s="71">
        <f>IF(ISERROR((J42-F42)/ABS(F42)),"NA", IF(((J42-F42)/ABS(F42))=-1, "NA", (J42-F42)/ABS(F42)))</f>
        <v>8.3144368858654574E-2</v>
      </c>
    </row>
    <row r="43" spans="3:11" s="59" customFormat="1" ht="12" hidden="1" customHeight="1" x14ac:dyDescent="0.25">
      <c r="E43" s="58"/>
      <c r="F43" s="229"/>
      <c r="G43" s="229"/>
      <c r="H43" s="229"/>
      <c r="I43" s="229"/>
      <c r="J43" s="229"/>
      <c r="K43" s="68"/>
    </row>
    <row r="44" spans="3:11" s="59" customFormat="1" ht="28.5" customHeight="1" x14ac:dyDescent="0.25">
      <c r="E44" s="60"/>
      <c r="F44" s="85"/>
      <c r="G44" s="85"/>
      <c r="H44" s="85"/>
      <c r="I44" s="85"/>
      <c r="J44" s="85"/>
      <c r="K44" s="230"/>
    </row>
    <row r="45" spans="3:11" s="8" customFormat="1" ht="15" customHeight="1" x14ac:dyDescent="0.3">
      <c r="C45" s="51" t="s">
        <v>211</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8"/>
      <c r="O59" s="218"/>
      <c r="P59" s="218"/>
      <c r="Q59" s="218"/>
      <c r="R59" s="218"/>
    </row>
    <row r="60" spans="14:18" ht="12.75" customHeight="1" x14ac:dyDescent="0.25">
      <c r="N60" s="218"/>
      <c r="O60" s="218"/>
      <c r="P60" s="218"/>
      <c r="Q60" s="218"/>
      <c r="R60" s="218"/>
    </row>
    <row r="61" spans="14:18" ht="12.75" customHeight="1" x14ac:dyDescent="0.25">
      <c r="N61" s="218"/>
      <c r="O61" s="218"/>
      <c r="P61" s="218"/>
      <c r="Q61" s="218"/>
      <c r="R61" s="218"/>
    </row>
    <row r="62" spans="14:18" ht="12.75" customHeight="1" x14ac:dyDescent="0.25">
      <c r="N62" s="218"/>
      <c r="O62" s="218"/>
      <c r="P62" s="218"/>
      <c r="Q62" s="218"/>
      <c r="R62" s="218"/>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43" customFormat="1" ht="27" customHeight="1" x14ac:dyDescent="0.25">
      <c r="F71" s="105" t="str">
        <f>F6</f>
        <v>Fall 2015</v>
      </c>
      <c r="G71" s="105" t="str">
        <f>G6</f>
        <v>Fall 2016</v>
      </c>
      <c r="H71" s="105" t="str">
        <f>H6</f>
        <v>Fall 2017</v>
      </c>
      <c r="I71" s="105" t="str">
        <f>I6</f>
        <v>Fall 2018</v>
      </c>
      <c r="J71" s="105" t="str">
        <f>J6</f>
        <v>Fall 2019</v>
      </c>
      <c r="K71" s="164" t="s">
        <v>162</v>
      </c>
    </row>
    <row r="72" spans="5:11" x14ac:dyDescent="0.25">
      <c r="E72" s="50" t="s">
        <v>212</v>
      </c>
      <c r="F72" s="219">
        <v>2324</v>
      </c>
      <c r="G72" s="220">
        <v>2328.5</v>
      </c>
      <c r="H72" s="220">
        <v>2283</v>
      </c>
      <c r="I72" s="220">
        <v>2183</v>
      </c>
      <c r="J72" s="221">
        <v>2041</v>
      </c>
      <c r="K72" s="72">
        <f t="shared" ref="K72:K77" si="1">((J72-F72)/ABS(F72))</f>
        <v>-0.12177280550774526</v>
      </c>
    </row>
    <row r="73" spans="5:11" x14ac:dyDescent="0.25">
      <c r="E73" s="50" t="s">
        <v>213</v>
      </c>
      <c r="F73" s="222">
        <v>1328.5</v>
      </c>
      <c r="G73" s="223">
        <v>1325</v>
      </c>
      <c r="H73" s="223">
        <v>1324.5</v>
      </c>
      <c r="I73" s="223">
        <v>1357.5</v>
      </c>
      <c r="J73" s="224">
        <v>1407.5</v>
      </c>
      <c r="K73" s="73">
        <f t="shared" si="1"/>
        <v>5.946556266465939E-2</v>
      </c>
    </row>
    <row r="74" spans="5:11" x14ac:dyDescent="0.25">
      <c r="E74" s="50" t="s">
        <v>214</v>
      </c>
      <c r="F74" s="222">
        <v>1419</v>
      </c>
      <c r="G74" s="223">
        <v>1450</v>
      </c>
      <c r="H74" s="223">
        <v>1483</v>
      </c>
      <c r="I74" s="223">
        <v>1492</v>
      </c>
      <c r="J74" s="224">
        <v>1416</v>
      </c>
      <c r="K74" s="73">
        <f t="shared" si="1"/>
        <v>-2.1141649048625794E-3</v>
      </c>
    </row>
    <row r="75" spans="5:11" x14ac:dyDescent="0.25">
      <c r="E75" s="50" t="s">
        <v>215</v>
      </c>
      <c r="F75" s="222">
        <v>1387.5</v>
      </c>
      <c r="G75" s="223">
        <v>1381.5</v>
      </c>
      <c r="H75" s="223">
        <v>1306</v>
      </c>
      <c r="I75" s="223">
        <v>1360</v>
      </c>
      <c r="J75" s="224">
        <v>1406.5</v>
      </c>
      <c r="K75" s="73">
        <f t="shared" si="1"/>
        <v>1.3693693693693694E-2</v>
      </c>
    </row>
    <row r="76" spans="5:11" x14ac:dyDescent="0.25">
      <c r="E76" s="50" t="s">
        <v>216</v>
      </c>
      <c r="F76" s="222">
        <v>854</v>
      </c>
      <c r="G76" s="223">
        <v>936</v>
      </c>
      <c r="H76" s="223">
        <v>891</v>
      </c>
      <c r="I76" s="223">
        <v>910</v>
      </c>
      <c r="J76" s="224">
        <v>804</v>
      </c>
      <c r="K76" s="73">
        <f t="shared" si="1"/>
        <v>-5.8548009367681501E-2</v>
      </c>
    </row>
    <row r="77" spans="5:11" x14ac:dyDescent="0.25">
      <c r="E77" s="50" t="s">
        <v>170</v>
      </c>
      <c r="F77" s="231">
        <v>1653</v>
      </c>
      <c r="G77" s="232">
        <v>1658</v>
      </c>
      <c r="H77" s="232">
        <v>1613</v>
      </c>
      <c r="I77" s="232">
        <v>1580</v>
      </c>
      <c r="J77" s="233">
        <v>1558</v>
      </c>
      <c r="K77" s="73">
        <f t="shared" si="1"/>
        <v>-5.7471264367816091E-2</v>
      </c>
    </row>
    <row r="78" spans="5:11" x14ac:dyDescent="0.25">
      <c r="E78" s="45" t="s">
        <v>132</v>
      </c>
      <c r="F78" s="102">
        <v>1323</v>
      </c>
      <c r="G78" s="103">
        <v>1252</v>
      </c>
      <c r="H78" s="103">
        <v>1359</v>
      </c>
      <c r="I78" s="103">
        <v>1394</v>
      </c>
      <c r="J78" s="104">
        <v>1433</v>
      </c>
      <c r="K78" s="71">
        <f>IF(ISERROR((J78-F78)/ABS(F78)),"NA", IF(((J78-F78)/ABS(F78))=-1, "NA", (J78-F78)/ABS(F78)))</f>
        <v>8.3144368858654574E-2</v>
      </c>
    </row>
  </sheetData>
  <sheetProtection algorithmName="SHA-512" hashValue="J1lJ0sSBH1hqwB6pRPEaratHPRvibYzzFiVcpBe7MZCq41gwkTjH8nnfqiL/1VuLAPnXaKFpCIEREqfd7jF4Qw==" saltValue="zZqqVqUeoNs9rZkcnF5T9g==" spinCount="100000" sheet="1" scenarios="1"/>
  <mergeCells count="3">
    <mergeCell ref="C4:M4"/>
    <mergeCell ref="C9:M9"/>
    <mergeCell ref="B2:M2"/>
  </mergeCells>
  <phoneticPr fontId="0" type="noConversion"/>
  <printOptions horizontalCentered="1"/>
  <pageMargins left="0.75" right="0.75" top="0.5" bottom="1" header="0.5" footer="0.5"/>
  <pageSetup scale="64" firstPageNumber="3" orientation="portrait" r:id="rId1"/>
  <headerFooter alignWithMargins="0">
    <oddFooter>&amp;L&amp;12&amp;K000000CIC Key Indicators Tool: Part A&amp;C&amp;12 &amp;K0000002021&amp;R&amp;12&amp;K000000&amp;P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4</vt:i4>
      </vt:variant>
    </vt:vector>
  </HeadingPairs>
  <TitlesOfParts>
    <vt:vector size="51" baseType="lpstr">
      <vt:lpstr>TITLE PG A</vt:lpstr>
      <vt:lpstr>CONTENTS A</vt:lpstr>
      <vt:lpstr>INTRO</vt:lpstr>
      <vt:lpstr>SERVICES</vt:lpstr>
      <vt:lpstr>STUDENTS TRENDS</vt:lpstr>
      <vt:lpstr>FACULTY TRENDS</vt:lpstr>
      <vt:lpstr>1R ENROLL</vt:lpstr>
      <vt:lpstr>1F ENROLL</vt:lpstr>
      <vt:lpstr>1C ENROLL</vt:lpstr>
      <vt:lpstr>1S ENROLL</vt:lpstr>
      <vt:lpstr>2R FY ENROLL</vt:lpstr>
      <vt:lpstr>2F FY ENROLL</vt:lpstr>
      <vt:lpstr>2S FY ENROLL</vt:lpstr>
      <vt:lpstr>2C FY ENROLL</vt:lpstr>
      <vt:lpstr>3R ADMIT YIELD</vt:lpstr>
      <vt:lpstr>3F ADMIT YIELD</vt:lpstr>
      <vt:lpstr>3S ADMIT YIELD</vt:lpstr>
      <vt:lpstr>3C ADMIT YIELD</vt:lpstr>
      <vt:lpstr>4R RETENTION</vt:lpstr>
      <vt:lpstr>4F RETENTION</vt:lpstr>
      <vt:lpstr>4S RETENTION</vt:lpstr>
      <vt:lpstr>4C RETENTION</vt:lpstr>
      <vt:lpstr>5R GRAD RATE</vt:lpstr>
      <vt:lpstr>5F GRAD RATE</vt:lpstr>
      <vt:lpstr>5S GRAD RATE</vt:lpstr>
      <vt:lpstr>5C GRAD RATE</vt:lpstr>
      <vt:lpstr>6R STUDENT FAC</vt:lpstr>
      <vt:lpstr>6F STUDENT FAC</vt:lpstr>
      <vt:lpstr>6S STUDENT FAC</vt:lpstr>
      <vt:lpstr>6C STUDENT FAC</vt:lpstr>
      <vt:lpstr>7R PT FAC</vt:lpstr>
      <vt:lpstr>7F PT FAC</vt:lpstr>
      <vt:lpstr>7S PT FAC</vt:lpstr>
      <vt:lpstr>7C PT FAC</vt:lpstr>
      <vt:lpstr>8R ASST PROF</vt:lpstr>
      <vt:lpstr>8F ASST PROF</vt:lpstr>
      <vt:lpstr>8S ASST PROF</vt:lpstr>
      <vt:lpstr>8C ASST PROF</vt:lpstr>
      <vt:lpstr>9R ASSOC PROF</vt:lpstr>
      <vt:lpstr>9F ASSOC PROF</vt:lpstr>
      <vt:lpstr>9S ASSOC PROF</vt:lpstr>
      <vt:lpstr>9C ASSOC PROF</vt:lpstr>
      <vt:lpstr>10R PROF</vt:lpstr>
      <vt:lpstr>10F PROF</vt:lpstr>
      <vt:lpstr>10S PROF</vt:lpstr>
      <vt:lpstr>10C PROF</vt:lpstr>
      <vt:lpstr>APPENDIX A</vt:lpstr>
      <vt:lpstr>SERVICES!comparison_kit</vt:lpstr>
      <vt:lpstr>SERVICES!online_kit</vt:lpstr>
      <vt:lpstr>INTRO!Print_Area</vt:lpstr>
      <vt:lpstr>'APPENDIX A'!values</vt:lpstr>
    </vt:vector>
  </TitlesOfParts>
  <Manager/>
  <Company>The Austen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Williams</dc:creator>
  <cp:keywords/>
  <dc:description/>
  <cp:lastModifiedBy>Trey Buchanan</cp:lastModifiedBy>
  <cp:revision/>
  <cp:lastPrinted>2022-03-22T20:41:47Z</cp:lastPrinted>
  <dcterms:created xsi:type="dcterms:W3CDTF">2005-03-29T16:07:49Z</dcterms:created>
  <dcterms:modified xsi:type="dcterms:W3CDTF">2022-03-23T13:19:43Z</dcterms:modified>
  <cp:category/>
  <cp:contentStatus/>
</cp:coreProperties>
</file>