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IPEDS Peers dta feedback" sheetId="1" r:id="rId1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D63" i="1"/>
  <c r="E63" i="1"/>
  <c r="F63" i="1"/>
  <c r="G63" i="1"/>
  <c r="H63" i="1"/>
  <c r="I63" i="1"/>
  <c r="J63" i="1"/>
  <c r="K63" i="1"/>
  <c r="L63" i="1"/>
  <c r="M63" i="1"/>
  <c r="N63" i="1"/>
  <c r="O63" i="1"/>
  <c r="D19" i="1"/>
  <c r="E20" i="1"/>
  <c r="F20" i="1"/>
  <c r="G20" i="1"/>
  <c r="H20" i="1"/>
  <c r="I20" i="1"/>
  <c r="J20" i="1"/>
  <c r="K20" i="1"/>
  <c r="L20" i="1"/>
  <c r="M20" i="1"/>
  <c r="N20" i="1"/>
  <c r="O20" i="1"/>
  <c r="P20" i="1"/>
  <c r="D64" i="1"/>
  <c r="E64" i="1"/>
  <c r="F64" i="1"/>
  <c r="G64" i="1"/>
  <c r="H64" i="1"/>
  <c r="I64" i="1"/>
  <c r="J64" i="1"/>
  <c r="K64" i="1"/>
  <c r="L64" i="1"/>
  <c r="M64" i="1"/>
  <c r="N64" i="1"/>
  <c r="O64" i="1"/>
  <c r="D20" i="1"/>
</calcChain>
</file>

<file path=xl/sharedStrings.xml><?xml version="1.0" encoding="utf-8"?>
<sst xmlns="http://schemas.openxmlformats.org/spreadsheetml/2006/main" count="100" uniqueCount="58">
  <si>
    <t>UnitID</t>
  </si>
  <si>
    <t>Institution Name</t>
  </si>
  <si>
    <t>Total price for in-state students living on campus 2013-14 (DRVIC2013)</t>
  </si>
  <si>
    <t>Percent admitted - total (DRVIC2013)</t>
  </si>
  <si>
    <t>Admissions yield - total (DRVIC2013)</t>
  </si>
  <si>
    <t>Full-time retention rate  2013 (EF2013D)</t>
  </si>
  <si>
    <t>Undergraduate enrollment (DRVEF2013)</t>
  </si>
  <si>
    <t>Graduate enrollment (DRVEF2013)</t>
  </si>
  <si>
    <t>Full-time undergraduate enrollment (DRVEF2013)</t>
  </si>
  <si>
    <t>Part-time undergraduate enrollment (DRVEF2013)</t>
  </si>
  <si>
    <t>Graduation rate  total cohort (DRVGR2013)</t>
  </si>
  <si>
    <t>Percent of full-time first-time undergraduates receiving Pell grants (SFA1213)</t>
  </si>
  <si>
    <t>Average amount of Pell grant aid received by full-time first-time undergraduates (SFA1213)</t>
  </si>
  <si>
    <t>Percent of full-time first-time undergraduates receiving institutional grant aid (SFA1213)</t>
  </si>
  <si>
    <t>Average amount of institutional grant aid received by full-time first-time undergraduates (SFA1213)</t>
  </si>
  <si>
    <t>Endowment assets (year end) per FTE enrollment (FASB) (DRVF2013)</t>
  </si>
  <si>
    <t>Average salary equated to 9 months of full-time instructional staff - all ranks (DRVHR2013)</t>
  </si>
  <si>
    <t>Average salary equated to 9 months of full-time instructional staff - professors (DRVHR2013)</t>
  </si>
  <si>
    <t>Average salary equated to 9 months of full-time instructional staff - associate professors (DRVHR2013)</t>
  </si>
  <si>
    <t>Average salary equated to 9 months of full-time instructional staff - assistant professors (DRVHR2013)</t>
  </si>
  <si>
    <t>Average salary equated to 9 months of full-time instructional staff - instructors (DRVHR2013)</t>
  </si>
  <si>
    <t>Average salary equated to 9 months of full-time instructional staff - lecturers (DRVHR2013)</t>
  </si>
  <si>
    <t>SAT Critical Reading 25th percentile score (IC2013)</t>
  </si>
  <si>
    <t>SAT Critical Reading 75th percentile score (IC2013)</t>
  </si>
  <si>
    <t>SAT Math 25th percentile score (IC2013)</t>
  </si>
  <si>
    <t>ACT Composite 25th percentile score (IC2013)</t>
  </si>
  <si>
    <t>ACT Composite 75th percentile score (IC2013)</t>
  </si>
  <si>
    <t>Adrian College</t>
  </si>
  <si>
    <t>MI</t>
  </si>
  <si>
    <t>Beloit College</t>
  </si>
  <si>
    <t>WI</t>
  </si>
  <si>
    <t>East Texas Baptist University</t>
  </si>
  <si>
    <t>TX</t>
  </si>
  <si>
    <t>Franklin College</t>
  </si>
  <si>
    <t>IN</t>
  </si>
  <si>
    <t>Greensboro College</t>
  </si>
  <si>
    <t>NC</t>
  </si>
  <si>
    <t>Greenville College</t>
  </si>
  <si>
    <t>IL</t>
  </si>
  <si>
    <t>Howard Payne University</t>
  </si>
  <si>
    <t>Illinois College</t>
  </si>
  <si>
    <t>LaGrange College</t>
  </si>
  <si>
    <t>GA</t>
  </si>
  <si>
    <t>Maryville College</t>
  </si>
  <si>
    <t>TN</t>
  </si>
  <si>
    <t>McMurry University</t>
  </si>
  <si>
    <t>Monmouth College</t>
  </si>
  <si>
    <t>Randolph-Macon College</t>
  </si>
  <si>
    <t>VA</t>
  </si>
  <si>
    <t>Texas Lutheran University</t>
  </si>
  <si>
    <t>Wartburg College</t>
  </si>
  <si>
    <t>IA</t>
  </si>
  <si>
    <t>Whittier College</t>
  </si>
  <si>
    <t>CA</t>
  </si>
  <si>
    <t>State</t>
  </si>
  <si>
    <t>TLU Percentile Rank</t>
  </si>
  <si>
    <t>Median inclusive of TLU</t>
  </si>
  <si>
    <t>**Data is the most recent available in the IPEDS Data Center on 12/9/2014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</si>
</sst>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3" tint="0.39994506668294322"/>
      </bottom>
      <diagonal/>
    </border>
    <border>
      <left/>
      <right/>
      <top style="medium">
        <color indexed="64"/>
      </top>
      <bottom style="medium">
        <color theme="3" tint="0.39994506668294322"/>
      </bottom>
      <diagonal/>
    </border>
    <border>
      <left/>
      <right style="medium">
        <color indexed="64"/>
      </right>
      <top style="medium">
        <color indexed="64"/>
      </top>
      <bottom style="medium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indexed="64"/>
      </right>
      <top style="medium">
        <color theme="3" tint="0.39994506668294322"/>
      </top>
      <bottom style="medium">
        <color theme="3" tint="0.39994506668294322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 wrapText="1"/>
    </xf>
    <xf numFmtId="0" fontId="16" fillId="0" borderId="0" xfId="0" applyFont="1"/>
    <xf numFmtId="9" fontId="16" fillId="0" borderId="0" xfId="1" applyFont="1"/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33" borderId="19" xfId="0" applyFont="1" applyFill="1" applyBorder="1"/>
    <xf numFmtId="0" fontId="16" fillId="33" borderId="20" xfId="0" applyFont="1" applyFill="1" applyBorder="1"/>
    <xf numFmtId="0" fontId="16" fillId="33" borderId="21" xfId="0" applyFont="1" applyFill="1" applyBorder="1"/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topLeftCell="A49" zoomScaleNormal="100" workbookViewId="0">
      <selection activeCell="G70" sqref="G70"/>
    </sheetView>
  </sheetViews>
  <sheetFormatPr defaultRowHeight="15" x14ac:dyDescent="0.25"/>
  <cols>
    <col min="1" max="1" width="7" bestFit="1" customWidth="1"/>
    <col min="2" max="2" width="26.5703125" bestFit="1" customWidth="1"/>
    <col min="4" max="4" width="12.5703125" customWidth="1"/>
    <col min="5" max="5" width="11.7109375" customWidth="1"/>
    <col min="6" max="6" width="12.5703125" customWidth="1"/>
    <col min="7" max="7" width="10.85546875" customWidth="1"/>
    <col min="8" max="8" width="12.140625" customWidth="1"/>
    <col min="9" max="9" width="12.7109375" customWidth="1"/>
    <col min="10" max="10" width="12.5703125" customWidth="1"/>
    <col min="11" max="11" width="12.42578125" customWidth="1"/>
    <col min="12" max="12" width="12.85546875" customWidth="1"/>
    <col min="13" max="13" width="11" customWidth="1"/>
    <col min="14" max="14" width="10" customWidth="1"/>
    <col min="15" max="15" width="11.140625" customWidth="1"/>
    <col min="16" max="16" width="14.7109375" customWidth="1"/>
    <col min="17" max="17" width="11" customWidth="1"/>
    <col min="18" max="18" width="12.5703125" customWidth="1"/>
    <col min="19" max="20" width="12.28515625" customWidth="1"/>
    <col min="21" max="21" width="12.42578125" customWidth="1"/>
    <col min="22" max="22" width="12.85546875" customWidth="1"/>
    <col min="23" max="23" width="12.28515625" customWidth="1"/>
  </cols>
  <sheetData>
    <row r="1" spans="1:29" ht="165.75" thickBot="1" x14ac:dyDescent="0.3">
      <c r="A1" s="4" t="s">
        <v>0</v>
      </c>
      <c r="B1" s="5" t="s">
        <v>1</v>
      </c>
      <c r="C1" s="5" t="s">
        <v>54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  <c r="AC1" s="1"/>
    </row>
    <row r="2" spans="1:29" ht="15.75" thickBot="1" x14ac:dyDescent="0.3">
      <c r="A2" s="11">
        <v>168528</v>
      </c>
      <c r="B2" s="12" t="s">
        <v>27</v>
      </c>
      <c r="C2" s="12" t="s">
        <v>28</v>
      </c>
      <c r="D2" s="12">
        <v>42740</v>
      </c>
      <c r="E2" s="12">
        <v>56</v>
      </c>
      <c r="F2" s="12">
        <v>19</v>
      </c>
      <c r="G2" s="12">
        <v>58</v>
      </c>
      <c r="H2" s="12">
        <v>1649</v>
      </c>
      <c r="I2" s="12">
        <v>9</v>
      </c>
      <c r="J2" s="12">
        <v>1582</v>
      </c>
      <c r="K2" s="12">
        <v>67</v>
      </c>
      <c r="L2" s="12">
        <v>54</v>
      </c>
      <c r="M2" s="12">
        <v>50</v>
      </c>
      <c r="N2" s="12">
        <v>3853</v>
      </c>
      <c r="O2" s="12">
        <v>97</v>
      </c>
      <c r="P2" s="13">
        <v>17557</v>
      </c>
    </row>
    <row r="3" spans="1:29" ht="15.75" thickBot="1" x14ac:dyDescent="0.3">
      <c r="A3" s="14">
        <v>238333</v>
      </c>
      <c r="B3" s="15" t="s">
        <v>29</v>
      </c>
      <c r="C3" s="15" t="s">
        <v>30</v>
      </c>
      <c r="D3" s="15">
        <v>50406</v>
      </c>
      <c r="E3" s="15">
        <v>68</v>
      </c>
      <c r="F3" s="15">
        <v>20</v>
      </c>
      <c r="G3" s="15">
        <v>92</v>
      </c>
      <c r="H3" s="15">
        <v>1306</v>
      </c>
      <c r="I3" s="15">
        <v>0</v>
      </c>
      <c r="J3" s="15">
        <v>1254</v>
      </c>
      <c r="K3" s="15">
        <v>52</v>
      </c>
      <c r="L3" s="15">
        <v>78</v>
      </c>
      <c r="M3" s="15">
        <v>18</v>
      </c>
      <c r="N3" s="15">
        <v>3802</v>
      </c>
      <c r="O3" s="15">
        <v>95</v>
      </c>
      <c r="P3" s="16">
        <v>22643</v>
      </c>
    </row>
    <row r="4" spans="1:29" ht="15.75" thickBot="1" x14ac:dyDescent="0.3">
      <c r="A4" s="14">
        <v>224527</v>
      </c>
      <c r="B4" s="15" t="s">
        <v>31</v>
      </c>
      <c r="C4" s="15" t="s">
        <v>32</v>
      </c>
      <c r="D4" s="15">
        <v>32160</v>
      </c>
      <c r="E4" s="15">
        <v>74</v>
      </c>
      <c r="F4" s="15">
        <v>66</v>
      </c>
      <c r="G4" s="15">
        <v>57</v>
      </c>
      <c r="H4" s="15">
        <v>1196</v>
      </c>
      <c r="I4" s="15">
        <v>51</v>
      </c>
      <c r="J4" s="15">
        <v>1066</v>
      </c>
      <c r="K4" s="15">
        <v>130</v>
      </c>
      <c r="L4" s="15">
        <v>33</v>
      </c>
      <c r="M4" s="15">
        <v>55</v>
      </c>
      <c r="N4" s="15">
        <v>4270</v>
      </c>
      <c r="O4" s="15">
        <v>96</v>
      </c>
      <c r="P4" s="16">
        <v>7897</v>
      </c>
    </row>
    <row r="5" spans="1:29" ht="15.75" thickBot="1" x14ac:dyDescent="0.3">
      <c r="A5" s="14">
        <v>150604</v>
      </c>
      <c r="B5" s="15" t="s">
        <v>33</v>
      </c>
      <c r="C5" s="15" t="s">
        <v>34</v>
      </c>
      <c r="D5" s="15">
        <v>40035</v>
      </c>
      <c r="E5" s="15">
        <v>60</v>
      </c>
      <c r="F5" s="15">
        <v>22</v>
      </c>
      <c r="G5" s="15">
        <v>73</v>
      </c>
      <c r="H5" s="15">
        <v>1014</v>
      </c>
      <c r="I5" s="15">
        <v>0</v>
      </c>
      <c r="J5" s="15">
        <v>952</v>
      </c>
      <c r="K5" s="15">
        <v>62</v>
      </c>
      <c r="L5" s="15">
        <v>57</v>
      </c>
      <c r="M5" s="15">
        <v>42</v>
      </c>
      <c r="N5" s="15">
        <v>4321</v>
      </c>
      <c r="O5" s="15">
        <v>100</v>
      </c>
      <c r="P5" s="16">
        <v>12472</v>
      </c>
    </row>
    <row r="6" spans="1:29" ht="15.75" thickBot="1" x14ac:dyDescent="0.3">
      <c r="A6" s="14">
        <v>198598</v>
      </c>
      <c r="B6" s="15" t="s">
        <v>35</v>
      </c>
      <c r="C6" s="15" t="s">
        <v>36</v>
      </c>
      <c r="D6" s="15">
        <v>39376</v>
      </c>
      <c r="E6" s="15">
        <v>78</v>
      </c>
      <c r="F6" s="15">
        <v>19</v>
      </c>
      <c r="G6" s="15">
        <v>60</v>
      </c>
      <c r="H6" s="15">
        <v>974</v>
      </c>
      <c r="I6" s="15">
        <v>38</v>
      </c>
      <c r="J6" s="15">
        <v>771</v>
      </c>
      <c r="K6" s="15">
        <v>203</v>
      </c>
      <c r="L6" s="15">
        <v>31</v>
      </c>
      <c r="M6" s="15">
        <v>46</v>
      </c>
      <c r="N6" s="15">
        <v>3979</v>
      </c>
      <c r="O6" s="15">
        <v>100</v>
      </c>
      <c r="P6" s="16">
        <v>11625</v>
      </c>
    </row>
    <row r="7" spans="1:29" ht="15.75" thickBot="1" x14ac:dyDescent="0.3">
      <c r="A7" s="14">
        <v>145372</v>
      </c>
      <c r="B7" s="15" t="s">
        <v>37</v>
      </c>
      <c r="C7" s="15" t="s">
        <v>38</v>
      </c>
      <c r="D7" s="15">
        <v>34641</v>
      </c>
      <c r="E7" s="15">
        <v>66</v>
      </c>
      <c r="F7" s="15">
        <v>24</v>
      </c>
      <c r="G7" s="15">
        <v>73</v>
      </c>
      <c r="H7" s="15">
        <v>1129</v>
      </c>
      <c r="I7" s="15">
        <v>239</v>
      </c>
      <c r="J7" s="15">
        <v>1090</v>
      </c>
      <c r="K7" s="15">
        <v>39</v>
      </c>
      <c r="L7" s="15">
        <v>50</v>
      </c>
      <c r="M7" s="15">
        <v>38</v>
      </c>
      <c r="N7" s="15">
        <v>4136</v>
      </c>
      <c r="O7" s="15">
        <v>97</v>
      </c>
      <c r="P7" s="16">
        <v>11149</v>
      </c>
    </row>
    <row r="8" spans="1:29" ht="15.75" thickBot="1" x14ac:dyDescent="0.3">
      <c r="A8" s="14">
        <v>225548</v>
      </c>
      <c r="B8" s="15" t="s">
        <v>39</v>
      </c>
      <c r="C8" s="15" t="s">
        <v>32</v>
      </c>
      <c r="D8" s="15">
        <v>33853</v>
      </c>
      <c r="E8" s="15">
        <v>54</v>
      </c>
      <c r="F8" s="15">
        <v>41</v>
      </c>
      <c r="G8" s="15">
        <v>61</v>
      </c>
      <c r="H8" s="15">
        <v>1100</v>
      </c>
      <c r="I8" s="15">
        <v>70</v>
      </c>
      <c r="J8" s="15">
        <v>983</v>
      </c>
      <c r="K8" s="15">
        <v>117</v>
      </c>
      <c r="L8" s="15">
        <v>42</v>
      </c>
      <c r="M8" s="15">
        <v>45</v>
      </c>
      <c r="N8" s="15">
        <v>4083</v>
      </c>
      <c r="O8" s="15">
        <v>99</v>
      </c>
      <c r="P8" s="16">
        <v>10838</v>
      </c>
    </row>
    <row r="9" spans="1:29" ht="15.75" thickBot="1" x14ac:dyDescent="0.3">
      <c r="A9" s="14">
        <v>145691</v>
      </c>
      <c r="B9" s="15" t="s">
        <v>40</v>
      </c>
      <c r="C9" s="15" t="s">
        <v>38</v>
      </c>
      <c r="D9" s="15">
        <v>39040</v>
      </c>
      <c r="E9" s="15">
        <v>61</v>
      </c>
      <c r="F9" s="15">
        <v>17</v>
      </c>
      <c r="G9" s="15">
        <v>81</v>
      </c>
      <c r="H9" s="15">
        <v>1010</v>
      </c>
      <c r="I9" s="15">
        <v>18</v>
      </c>
      <c r="J9" s="15">
        <v>981</v>
      </c>
      <c r="K9" s="15">
        <v>29</v>
      </c>
      <c r="L9" s="15">
        <v>64</v>
      </c>
      <c r="M9" s="15">
        <v>36</v>
      </c>
      <c r="N9" s="15">
        <v>4611</v>
      </c>
      <c r="O9" s="15">
        <v>100</v>
      </c>
      <c r="P9" s="16">
        <v>15462</v>
      </c>
    </row>
    <row r="10" spans="1:29" ht="15.75" thickBot="1" x14ac:dyDescent="0.3">
      <c r="A10" s="14">
        <v>140234</v>
      </c>
      <c r="B10" s="15" t="s">
        <v>41</v>
      </c>
      <c r="C10" s="15" t="s">
        <v>42</v>
      </c>
      <c r="D10" s="15">
        <v>40288</v>
      </c>
      <c r="E10" s="15">
        <v>58</v>
      </c>
      <c r="F10" s="15">
        <v>28</v>
      </c>
      <c r="G10" s="15">
        <v>61</v>
      </c>
      <c r="H10" s="15">
        <v>856</v>
      </c>
      <c r="I10" s="15">
        <v>84</v>
      </c>
      <c r="J10" s="15">
        <v>786</v>
      </c>
      <c r="K10" s="15">
        <v>70</v>
      </c>
      <c r="L10" s="15">
        <v>38</v>
      </c>
      <c r="M10" s="15">
        <v>46</v>
      </c>
      <c r="N10" s="15">
        <v>4485</v>
      </c>
      <c r="O10" s="15">
        <v>99</v>
      </c>
      <c r="P10" s="16">
        <v>13568</v>
      </c>
    </row>
    <row r="11" spans="1:29" ht="15.75" thickBot="1" x14ac:dyDescent="0.3">
      <c r="A11" s="14">
        <v>220710</v>
      </c>
      <c r="B11" s="15" t="s">
        <v>43</v>
      </c>
      <c r="C11" s="15" t="s">
        <v>44</v>
      </c>
      <c r="D11" s="15">
        <v>44472</v>
      </c>
      <c r="E11" s="15">
        <v>73</v>
      </c>
      <c r="F11" s="15">
        <v>22</v>
      </c>
      <c r="G11" s="15">
        <v>72</v>
      </c>
      <c r="H11" s="15">
        <v>1168</v>
      </c>
      <c r="I11" s="15">
        <v>0</v>
      </c>
      <c r="J11" s="15">
        <v>1132</v>
      </c>
      <c r="K11" s="15">
        <v>36</v>
      </c>
      <c r="L11" s="15">
        <v>56</v>
      </c>
      <c r="M11" s="15">
        <v>48</v>
      </c>
      <c r="N11" s="15">
        <v>4655</v>
      </c>
      <c r="O11" s="15">
        <v>100</v>
      </c>
      <c r="P11" s="16">
        <v>18915</v>
      </c>
    </row>
    <row r="12" spans="1:29" ht="15.75" thickBot="1" x14ac:dyDescent="0.3">
      <c r="A12" s="14">
        <v>226587</v>
      </c>
      <c r="B12" s="15" t="s">
        <v>45</v>
      </c>
      <c r="C12" s="15" t="s">
        <v>32</v>
      </c>
      <c r="D12" s="15">
        <v>36421</v>
      </c>
      <c r="E12" s="15">
        <v>59</v>
      </c>
      <c r="F12" s="15">
        <v>30</v>
      </c>
      <c r="G12" s="15">
        <v>59</v>
      </c>
      <c r="H12" s="15">
        <v>1212</v>
      </c>
      <c r="I12" s="15">
        <v>4</v>
      </c>
      <c r="J12" s="15">
        <v>1032</v>
      </c>
      <c r="K12" s="15">
        <v>180</v>
      </c>
      <c r="L12" s="15">
        <v>38</v>
      </c>
      <c r="M12" s="15">
        <v>50</v>
      </c>
      <c r="N12" s="15">
        <v>4139</v>
      </c>
      <c r="O12" s="15">
        <v>98</v>
      </c>
      <c r="P12" s="16">
        <v>12540</v>
      </c>
    </row>
    <row r="13" spans="1:29" ht="15.75" thickBot="1" x14ac:dyDescent="0.3">
      <c r="A13" s="14">
        <v>147341</v>
      </c>
      <c r="B13" s="15" t="s">
        <v>46</v>
      </c>
      <c r="C13" s="15" t="s">
        <v>38</v>
      </c>
      <c r="D13" s="15">
        <v>42050</v>
      </c>
      <c r="E13" s="15">
        <v>64</v>
      </c>
      <c r="F13" s="15">
        <v>21</v>
      </c>
      <c r="G13" s="15">
        <v>76</v>
      </c>
      <c r="H13" s="15">
        <v>1255</v>
      </c>
      <c r="I13" s="15">
        <v>0</v>
      </c>
      <c r="J13" s="15">
        <v>1244</v>
      </c>
      <c r="K13" s="15">
        <v>11</v>
      </c>
      <c r="L13" s="15">
        <v>58</v>
      </c>
      <c r="M13" s="15">
        <v>52</v>
      </c>
      <c r="N13" s="15">
        <v>4293</v>
      </c>
      <c r="O13" s="15">
        <v>100</v>
      </c>
      <c r="P13" s="16">
        <v>19113</v>
      </c>
    </row>
    <row r="14" spans="1:29" ht="15.75" thickBot="1" x14ac:dyDescent="0.3">
      <c r="A14" s="14">
        <v>233295</v>
      </c>
      <c r="B14" s="15" t="s">
        <v>47</v>
      </c>
      <c r="C14" s="15" t="s">
        <v>48</v>
      </c>
      <c r="D14" s="15">
        <v>47740</v>
      </c>
      <c r="E14" s="15">
        <v>64</v>
      </c>
      <c r="F14" s="15">
        <v>20</v>
      </c>
      <c r="G14" s="15">
        <v>77</v>
      </c>
      <c r="H14" s="15">
        <v>1315</v>
      </c>
      <c r="I14" s="15">
        <v>0</v>
      </c>
      <c r="J14" s="15">
        <v>1295</v>
      </c>
      <c r="K14" s="15">
        <v>20</v>
      </c>
      <c r="L14" s="15">
        <v>62</v>
      </c>
      <c r="M14" s="15">
        <v>26</v>
      </c>
      <c r="N14" s="15">
        <v>3888</v>
      </c>
      <c r="O14" s="15">
        <v>100</v>
      </c>
      <c r="P14" s="16">
        <v>17468</v>
      </c>
    </row>
    <row r="15" spans="1:29" ht="15.75" thickBot="1" x14ac:dyDescent="0.3">
      <c r="A15" s="17">
        <v>228981</v>
      </c>
      <c r="B15" s="18" t="s">
        <v>49</v>
      </c>
      <c r="C15" s="18" t="s">
        <v>32</v>
      </c>
      <c r="D15" s="18">
        <v>37620</v>
      </c>
      <c r="E15" s="18">
        <v>51</v>
      </c>
      <c r="F15" s="18">
        <v>39</v>
      </c>
      <c r="G15" s="18">
        <v>70</v>
      </c>
      <c r="H15" s="18">
        <v>1329</v>
      </c>
      <c r="I15" s="18">
        <v>12</v>
      </c>
      <c r="J15" s="18">
        <v>1258</v>
      </c>
      <c r="K15" s="18">
        <v>71</v>
      </c>
      <c r="L15" s="18">
        <v>52</v>
      </c>
      <c r="M15" s="18">
        <v>41</v>
      </c>
      <c r="N15" s="18">
        <v>3875</v>
      </c>
      <c r="O15" s="18">
        <v>100</v>
      </c>
      <c r="P15" s="19">
        <v>13830</v>
      </c>
    </row>
    <row r="16" spans="1:29" ht="15.75" thickBot="1" x14ac:dyDescent="0.3">
      <c r="A16" s="14">
        <v>154527</v>
      </c>
      <c r="B16" s="15" t="s">
        <v>50</v>
      </c>
      <c r="C16" s="15" t="s">
        <v>51</v>
      </c>
      <c r="D16" s="15">
        <v>45305</v>
      </c>
      <c r="E16" s="15">
        <v>78</v>
      </c>
      <c r="F16" s="15">
        <v>26</v>
      </c>
      <c r="G16" s="15">
        <v>81</v>
      </c>
      <c r="H16" s="15">
        <v>1714</v>
      </c>
      <c r="I16" s="15">
        <v>0</v>
      </c>
      <c r="J16" s="15">
        <v>1643</v>
      </c>
      <c r="K16" s="15">
        <v>71</v>
      </c>
      <c r="L16" s="15">
        <v>63</v>
      </c>
      <c r="M16" s="15">
        <v>27</v>
      </c>
      <c r="N16" s="15">
        <v>4122</v>
      </c>
      <c r="O16" s="15">
        <v>97</v>
      </c>
      <c r="P16" s="16">
        <v>18225</v>
      </c>
    </row>
    <row r="17" spans="1:16" ht="15.75" thickBot="1" x14ac:dyDescent="0.3">
      <c r="A17" s="8">
        <v>125763</v>
      </c>
      <c r="B17" s="9" t="s">
        <v>52</v>
      </c>
      <c r="C17" s="9" t="s">
        <v>53</v>
      </c>
      <c r="D17" s="9">
        <v>53700</v>
      </c>
      <c r="E17" s="9">
        <v>63</v>
      </c>
      <c r="F17" s="9">
        <v>16</v>
      </c>
      <c r="G17" s="9">
        <v>83</v>
      </c>
      <c r="H17" s="9">
        <v>1656</v>
      </c>
      <c r="I17" s="9">
        <v>683</v>
      </c>
      <c r="J17" s="9">
        <v>1623</v>
      </c>
      <c r="K17" s="9">
        <v>33</v>
      </c>
      <c r="L17" s="9">
        <v>67</v>
      </c>
      <c r="M17" s="9">
        <v>35</v>
      </c>
      <c r="N17" s="9">
        <v>4352</v>
      </c>
      <c r="O17" s="9">
        <v>92</v>
      </c>
      <c r="P17" s="10">
        <v>19728</v>
      </c>
    </row>
    <row r="19" spans="1:16" x14ac:dyDescent="0.25">
      <c r="B19" s="2" t="s">
        <v>56</v>
      </c>
      <c r="D19" s="2">
        <f>MEDIAN(D2:D17)</f>
        <v>40161.5</v>
      </c>
      <c r="E19" s="2">
        <f t="shared" ref="E19:P19" si="0">MEDIAN(E2:E17)</f>
        <v>63.5</v>
      </c>
      <c r="F19" s="2">
        <f t="shared" si="0"/>
        <v>22</v>
      </c>
      <c r="G19" s="2">
        <f t="shared" si="0"/>
        <v>72.5</v>
      </c>
      <c r="H19" s="2">
        <f t="shared" si="0"/>
        <v>1204</v>
      </c>
      <c r="I19" s="2">
        <f t="shared" si="0"/>
        <v>10.5</v>
      </c>
      <c r="J19" s="2">
        <f t="shared" si="0"/>
        <v>1111</v>
      </c>
      <c r="K19" s="2">
        <f t="shared" si="0"/>
        <v>64.5</v>
      </c>
      <c r="L19" s="2">
        <f t="shared" si="0"/>
        <v>55</v>
      </c>
      <c r="M19" s="2">
        <f t="shared" si="0"/>
        <v>43.5</v>
      </c>
      <c r="N19" s="2">
        <f t="shared" si="0"/>
        <v>4137.5</v>
      </c>
      <c r="O19" s="2">
        <f t="shared" si="0"/>
        <v>99</v>
      </c>
      <c r="P19" s="2">
        <f t="shared" si="0"/>
        <v>14646</v>
      </c>
    </row>
    <row r="20" spans="1:16" x14ac:dyDescent="0.25">
      <c r="B20" s="2" t="s">
        <v>55</v>
      </c>
      <c r="C20" s="2"/>
      <c r="D20" s="3">
        <f t="shared" ref="D20:P20" si="1">_xlfn.PERCENTRANK.INC(D2:D17,D15)</f>
        <v>0.26600000000000001</v>
      </c>
      <c r="E20" s="3">
        <f t="shared" si="1"/>
        <v>0</v>
      </c>
      <c r="F20" s="3">
        <f t="shared" si="1"/>
        <v>0.86599999999999999</v>
      </c>
      <c r="G20" s="3">
        <f t="shared" si="1"/>
        <v>0.4</v>
      </c>
      <c r="H20" s="3">
        <f t="shared" si="1"/>
        <v>0.8</v>
      </c>
      <c r="I20" s="3">
        <f t="shared" si="1"/>
        <v>0.53300000000000003</v>
      </c>
      <c r="J20" s="3">
        <f t="shared" si="1"/>
        <v>0.73299999999999998</v>
      </c>
      <c r="K20" s="3">
        <f t="shared" si="1"/>
        <v>0.66600000000000004</v>
      </c>
      <c r="L20" s="3">
        <f t="shared" si="1"/>
        <v>0.4</v>
      </c>
      <c r="M20" s="3">
        <f t="shared" si="1"/>
        <v>0.4</v>
      </c>
      <c r="N20" s="3">
        <f t="shared" si="1"/>
        <v>0.13300000000000001</v>
      </c>
      <c r="O20" s="3">
        <f t="shared" si="1"/>
        <v>0.6</v>
      </c>
      <c r="P20" s="3">
        <f t="shared" si="1"/>
        <v>0.46600000000000003</v>
      </c>
    </row>
    <row r="44" spans="1:15" ht="15.75" thickBot="1" x14ac:dyDescent="0.3"/>
    <row r="45" spans="1:15" ht="180.75" thickBot="1" x14ac:dyDescent="0.3">
      <c r="A45" s="4" t="s">
        <v>0</v>
      </c>
      <c r="B45" s="5" t="s">
        <v>1</v>
      </c>
      <c r="C45" s="5" t="s">
        <v>54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20</v>
      </c>
      <c r="J45" s="6" t="s">
        <v>21</v>
      </c>
      <c r="K45" s="6" t="s">
        <v>22</v>
      </c>
      <c r="L45" s="6" t="s">
        <v>23</v>
      </c>
      <c r="M45" s="6" t="s">
        <v>24</v>
      </c>
      <c r="N45" s="6" t="s">
        <v>25</v>
      </c>
      <c r="O45" s="7" t="s">
        <v>26</v>
      </c>
    </row>
    <row r="46" spans="1:15" ht="15.75" thickBot="1" x14ac:dyDescent="0.3">
      <c r="A46" s="11">
        <v>168528</v>
      </c>
      <c r="B46" s="12" t="s">
        <v>27</v>
      </c>
      <c r="C46" s="12" t="s">
        <v>28</v>
      </c>
      <c r="D46" s="12">
        <v>16118</v>
      </c>
      <c r="E46" s="12">
        <v>67077</v>
      </c>
      <c r="F46" s="12">
        <v>81855</v>
      </c>
      <c r="G46" s="12">
        <v>64683</v>
      </c>
      <c r="H46" s="12">
        <v>57960</v>
      </c>
      <c r="I46" s="12">
        <v>53658</v>
      </c>
      <c r="J46" s="12"/>
      <c r="K46" s="12">
        <v>400</v>
      </c>
      <c r="L46" s="12">
        <v>530</v>
      </c>
      <c r="M46" s="12">
        <v>410</v>
      </c>
      <c r="N46" s="12">
        <v>19</v>
      </c>
      <c r="O46" s="13">
        <v>24</v>
      </c>
    </row>
    <row r="47" spans="1:15" ht="15.75" thickBot="1" x14ac:dyDescent="0.3">
      <c r="A47" s="14">
        <v>238333</v>
      </c>
      <c r="B47" s="15" t="s">
        <v>29</v>
      </c>
      <c r="C47" s="15" t="s">
        <v>30</v>
      </c>
      <c r="D47" s="15">
        <v>92305</v>
      </c>
      <c r="E47" s="15">
        <v>64449</v>
      </c>
      <c r="F47" s="15">
        <v>78048</v>
      </c>
      <c r="G47" s="15">
        <v>61569</v>
      </c>
      <c r="H47" s="15">
        <v>51606</v>
      </c>
      <c r="I47" s="15">
        <v>46431</v>
      </c>
      <c r="J47" s="15"/>
      <c r="K47" s="15">
        <v>550</v>
      </c>
      <c r="L47" s="15">
        <v>710</v>
      </c>
      <c r="M47" s="15">
        <v>540</v>
      </c>
      <c r="N47" s="15">
        <v>24</v>
      </c>
      <c r="O47" s="16">
        <v>30</v>
      </c>
    </row>
    <row r="48" spans="1:15" ht="15.75" thickBot="1" x14ac:dyDescent="0.3">
      <c r="A48" s="14">
        <v>224527</v>
      </c>
      <c r="B48" s="15" t="s">
        <v>31</v>
      </c>
      <c r="C48" s="15" t="s">
        <v>32</v>
      </c>
      <c r="D48" s="15">
        <v>61745</v>
      </c>
      <c r="E48" s="15">
        <v>55377</v>
      </c>
      <c r="F48" s="15">
        <v>60750</v>
      </c>
      <c r="G48" s="15">
        <v>53604</v>
      </c>
      <c r="H48" s="15">
        <v>47493</v>
      </c>
      <c r="I48" s="15">
        <v>45999</v>
      </c>
      <c r="J48" s="15"/>
      <c r="K48" s="15">
        <v>430</v>
      </c>
      <c r="L48" s="15">
        <v>520</v>
      </c>
      <c r="M48" s="15">
        <v>450</v>
      </c>
      <c r="N48" s="15">
        <v>18</v>
      </c>
      <c r="O48" s="16">
        <v>22</v>
      </c>
    </row>
    <row r="49" spans="1:15" ht="15.75" thickBot="1" x14ac:dyDescent="0.3">
      <c r="A49" s="14">
        <v>150604</v>
      </c>
      <c r="B49" s="15" t="s">
        <v>33</v>
      </c>
      <c r="C49" s="15" t="s">
        <v>34</v>
      </c>
      <c r="D49" s="15">
        <v>77521</v>
      </c>
      <c r="E49" s="15">
        <v>58716</v>
      </c>
      <c r="F49" s="15">
        <v>79866</v>
      </c>
      <c r="G49" s="15">
        <v>61128</v>
      </c>
      <c r="H49" s="15">
        <v>50841</v>
      </c>
      <c r="I49" s="15">
        <v>42489</v>
      </c>
      <c r="J49" s="15">
        <v>27837</v>
      </c>
      <c r="K49" s="15">
        <v>450</v>
      </c>
      <c r="L49" s="15">
        <v>550</v>
      </c>
      <c r="M49" s="15">
        <v>460</v>
      </c>
      <c r="N49" s="15">
        <v>19</v>
      </c>
      <c r="O49" s="16">
        <v>24</v>
      </c>
    </row>
    <row r="50" spans="1:15" ht="15.75" thickBot="1" x14ac:dyDescent="0.3">
      <c r="A50" s="14">
        <v>198598</v>
      </c>
      <c r="B50" s="15" t="s">
        <v>35</v>
      </c>
      <c r="C50" s="15" t="s">
        <v>36</v>
      </c>
      <c r="D50" s="15">
        <v>19158</v>
      </c>
      <c r="E50" s="15">
        <v>54225</v>
      </c>
      <c r="F50" s="15">
        <v>61065</v>
      </c>
      <c r="G50" s="15">
        <v>47907</v>
      </c>
      <c r="H50" s="15">
        <v>46161</v>
      </c>
      <c r="I50" s="15">
        <v>42840</v>
      </c>
      <c r="J50" s="15"/>
      <c r="K50" s="15">
        <v>390</v>
      </c>
      <c r="L50" s="15">
        <v>500</v>
      </c>
      <c r="M50" s="15">
        <v>400</v>
      </c>
      <c r="N50" s="15">
        <v>15</v>
      </c>
      <c r="O50" s="16">
        <v>21</v>
      </c>
    </row>
    <row r="51" spans="1:15" ht="15.75" thickBot="1" x14ac:dyDescent="0.3">
      <c r="A51" s="14">
        <v>145372</v>
      </c>
      <c r="B51" s="15" t="s">
        <v>37</v>
      </c>
      <c r="C51" s="15" t="s">
        <v>38</v>
      </c>
      <c r="D51" s="15">
        <v>10621</v>
      </c>
      <c r="E51" s="15">
        <v>50841</v>
      </c>
      <c r="F51" s="15">
        <v>58923</v>
      </c>
      <c r="G51" s="15">
        <v>52344</v>
      </c>
      <c r="H51" s="15">
        <v>49869</v>
      </c>
      <c r="I51" s="15">
        <v>39060</v>
      </c>
      <c r="J51" s="15">
        <v>31464</v>
      </c>
      <c r="K51" s="15">
        <v>432</v>
      </c>
      <c r="L51" s="15">
        <v>550</v>
      </c>
      <c r="M51" s="15">
        <v>515</v>
      </c>
      <c r="N51" s="15">
        <v>19</v>
      </c>
      <c r="O51" s="16">
        <v>25</v>
      </c>
    </row>
    <row r="52" spans="1:15" ht="15.75" thickBot="1" x14ac:dyDescent="0.3">
      <c r="A52" s="14">
        <v>225548</v>
      </c>
      <c r="B52" s="15" t="s">
        <v>39</v>
      </c>
      <c r="C52" s="15" t="s">
        <v>32</v>
      </c>
      <c r="D52" s="15">
        <v>53054</v>
      </c>
      <c r="E52" s="15">
        <v>49977</v>
      </c>
      <c r="F52" s="15">
        <v>58545</v>
      </c>
      <c r="G52" s="15">
        <v>49041</v>
      </c>
      <c r="H52" s="15">
        <v>46395</v>
      </c>
      <c r="I52" s="15">
        <v>36234</v>
      </c>
      <c r="J52" s="15"/>
      <c r="K52" s="15">
        <v>420</v>
      </c>
      <c r="L52" s="15">
        <v>520</v>
      </c>
      <c r="M52" s="15">
        <v>440</v>
      </c>
      <c r="N52" s="15">
        <v>18</v>
      </c>
      <c r="O52" s="16">
        <v>22</v>
      </c>
    </row>
    <row r="53" spans="1:15" ht="15.75" thickBot="1" x14ac:dyDescent="0.3">
      <c r="A53" s="14">
        <v>145691</v>
      </c>
      <c r="B53" s="15" t="s">
        <v>40</v>
      </c>
      <c r="C53" s="15" t="s">
        <v>38</v>
      </c>
      <c r="D53" s="15">
        <v>135452</v>
      </c>
      <c r="E53" s="15">
        <v>46539</v>
      </c>
      <c r="F53" s="15">
        <v>58923</v>
      </c>
      <c r="G53" s="15">
        <v>47988</v>
      </c>
      <c r="H53" s="15">
        <v>38538</v>
      </c>
      <c r="I53" s="15">
        <v>33048</v>
      </c>
      <c r="J53" s="15"/>
      <c r="K53" s="15">
        <v>410</v>
      </c>
      <c r="L53" s="15">
        <v>540</v>
      </c>
      <c r="M53" s="15">
        <v>410</v>
      </c>
      <c r="N53" s="15">
        <v>19</v>
      </c>
      <c r="O53" s="16">
        <v>25</v>
      </c>
    </row>
    <row r="54" spans="1:15" ht="15.75" thickBot="1" x14ac:dyDescent="0.3">
      <c r="A54" s="14">
        <v>140234</v>
      </c>
      <c r="B54" s="15" t="s">
        <v>41</v>
      </c>
      <c r="C54" s="15" t="s">
        <v>42</v>
      </c>
      <c r="D54" s="15">
        <v>55914</v>
      </c>
      <c r="E54" s="15">
        <v>49788</v>
      </c>
      <c r="F54" s="15">
        <v>57267</v>
      </c>
      <c r="G54" s="15">
        <v>46134</v>
      </c>
      <c r="H54" s="15">
        <v>43551</v>
      </c>
      <c r="I54" s="15">
        <v>35865</v>
      </c>
      <c r="J54" s="15"/>
      <c r="K54" s="15">
        <v>460</v>
      </c>
      <c r="L54" s="15">
        <v>550</v>
      </c>
      <c r="M54" s="15">
        <v>450</v>
      </c>
      <c r="N54" s="15">
        <v>19</v>
      </c>
      <c r="O54" s="16">
        <v>23</v>
      </c>
    </row>
    <row r="55" spans="1:15" ht="15.75" thickBot="1" x14ac:dyDescent="0.3">
      <c r="A55" s="14">
        <v>220710</v>
      </c>
      <c r="B55" s="15" t="s">
        <v>43</v>
      </c>
      <c r="C55" s="15" t="s">
        <v>44</v>
      </c>
      <c r="D55" s="15">
        <v>54942</v>
      </c>
      <c r="E55" s="15">
        <v>58572</v>
      </c>
      <c r="F55" s="15">
        <v>72864</v>
      </c>
      <c r="G55" s="15">
        <v>57132</v>
      </c>
      <c r="H55" s="15">
        <v>58149</v>
      </c>
      <c r="I55" s="15">
        <v>40374</v>
      </c>
      <c r="J55" s="15"/>
      <c r="K55" s="15">
        <v>450</v>
      </c>
      <c r="L55" s="15">
        <v>550</v>
      </c>
      <c r="M55" s="15">
        <v>450</v>
      </c>
      <c r="N55" s="15">
        <v>21</v>
      </c>
      <c r="O55" s="16">
        <v>26</v>
      </c>
    </row>
    <row r="56" spans="1:15" ht="15.75" thickBot="1" x14ac:dyDescent="0.3">
      <c r="A56" s="14">
        <v>226587</v>
      </c>
      <c r="B56" s="15" t="s">
        <v>45</v>
      </c>
      <c r="C56" s="15" t="s">
        <v>32</v>
      </c>
      <c r="D56" s="15">
        <v>57169</v>
      </c>
      <c r="E56" s="15">
        <v>51192</v>
      </c>
      <c r="F56" s="15">
        <v>63180</v>
      </c>
      <c r="G56" s="15">
        <v>52065</v>
      </c>
      <c r="H56" s="15">
        <v>47682</v>
      </c>
      <c r="I56" s="15">
        <v>40266</v>
      </c>
      <c r="J56" s="15"/>
      <c r="K56" s="15">
        <v>420</v>
      </c>
      <c r="L56" s="15">
        <v>540</v>
      </c>
      <c r="M56" s="15">
        <v>440</v>
      </c>
      <c r="N56" s="15">
        <v>18</v>
      </c>
      <c r="O56" s="16">
        <v>24</v>
      </c>
    </row>
    <row r="57" spans="1:15" ht="15.75" thickBot="1" x14ac:dyDescent="0.3">
      <c r="A57" s="14">
        <v>147341</v>
      </c>
      <c r="B57" s="15" t="s">
        <v>46</v>
      </c>
      <c r="C57" s="15" t="s">
        <v>38</v>
      </c>
      <c r="D57" s="15">
        <v>69676</v>
      </c>
      <c r="E57" s="15">
        <v>60930</v>
      </c>
      <c r="F57" s="15">
        <v>74124</v>
      </c>
      <c r="G57" s="15">
        <v>60849</v>
      </c>
      <c r="H57" s="15">
        <v>51210</v>
      </c>
      <c r="I57" s="15">
        <v>48429</v>
      </c>
      <c r="J57" s="15"/>
      <c r="K57" s="15">
        <v>490</v>
      </c>
      <c r="L57" s="15">
        <v>540</v>
      </c>
      <c r="M57" s="15">
        <v>470</v>
      </c>
      <c r="N57" s="15">
        <v>20</v>
      </c>
      <c r="O57" s="16">
        <v>25</v>
      </c>
    </row>
    <row r="58" spans="1:15" ht="15.75" thickBot="1" x14ac:dyDescent="0.3">
      <c r="A58" s="14">
        <v>233295</v>
      </c>
      <c r="B58" s="15" t="s">
        <v>47</v>
      </c>
      <c r="C58" s="15" t="s">
        <v>48</v>
      </c>
      <c r="D58" s="15">
        <v>101394</v>
      </c>
      <c r="E58" s="15">
        <v>66654</v>
      </c>
      <c r="F58" s="15">
        <v>79893</v>
      </c>
      <c r="G58" s="15">
        <v>62064</v>
      </c>
      <c r="H58" s="15">
        <v>53019</v>
      </c>
      <c r="I58" s="15">
        <v>43137</v>
      </c>
      <c r="J58" s="15">
        <v>37602</v>
      </c>
      <c r="K58" s="15">
        <v>490</v>
      </c>
      <c r="L58" s="15">
        <v>590</v>
      </c>
      <c r="M58" s="15">
        <v>490</v>
      </c>
      <c r="N58" s="15">
        <v>21</v>
      </c>
      <c r="O58" s="16">
        <v>26</v>
      </c>
    </row>
    <row r="59" spans="1:15" ht="15.75" thickBot="1" x14ac:dyDescent="0.3">
      <c r="A59" s="17">
        <v>228981</v>
      </c>
      <c r="B59" s="18" t="s">
        <v>49</v>
      </c>
      <c r="C59" s="18" t="s">
        <v>32</v>
      </c>
      <c r="D59" s="18">
        <v>72835</v>
      </c>
      <c r="E59" s="18">
        <v>59634</v>
      </c>
      <c r="F59" s="18">
        <v>74466</v>
      </c>
      <c r="G59" s="18">
        <v>61119</v>
      </c>
      <c r="H59" s="18">
        <v>52803</v>
      </c>
      <c r="I59" s="18">
        <v>41679</v>
      </c>
      <c r="J59" s="18">
        <v>48348</v>
      </c>
      <c r="K59" s="18">
        <v>450</v>
      </c>
      <c r="L59" s="18">
        <v>560</v>
      </c>
      <c r="M59" s="18">
        <v>480</v>
      </c>
      <c r="N59" s="18">
        <v>20</v>
      </c>
      <c r="O59" s="19">
        <v>25</v>
      </c>
    </row>
    <row r="60" spans="1:15" ht="15.75" thickBot="1" x14ac:dyDescent="0.3">
      <c r="A60" s="14">
        <v>154527</v>
      </c>
      <c r="B60" s="15" t="s">
        <v>50</v>
      </c>
      <c r="C60" s="15" t="s">
        <v>51</v>
      </c>
      <c r="D60" s="15">
        <v>29408</v>
      </c>
      <c r="E60" s="15">
        <v>56466</v>
      </c>
      <c r="F60" s="15">
        <v>68481</v>
      </c>
      <c r="G60" s="15">
        <v>60912</v>
      </c>
      <c r="H60" s="15">
        <v>39852</v>
      </c>
      <c r="I60" s="15"/>
      <c r="J60" s="15">
        <v>45225</v>
      </c>
      <c r="K60" s="15">
        <v>380</v>
      </c>
      <c r="L60" s="15">
        <v>540</v>
      </c>
      <c r="M60" s="15">
        <v>440</v>
      </c>
      <c r="N60" s="15">
        <v>21</v>
      </c>
      <c r="O60" s="16">
        <v>26</v>
      </c>
    </row>
    <row r="61" spans="1:15" ht="15.75" thickBot="1" x14ac:dyDescent="0.3">
      <c r="A61" s="8">
        <v>125763</v>
      </c>
      <c r="B61" s="9" t="s">
        <v>52</v>
      </c>
      <c r="C61" s="9" t="s">
        <v>53</v>
      </c>
      <c r="D61" s="9">
        <v>38487</v>
      </c>
      <c r="E61" s="9">
        <v>80586</v>
      </c>
      <c r="F61" s="9">
        <v>99990</v>
      </c>
      <c r="G61" s="9">
        <v>72063</v>
      </c>
      <c r="H61" s="9">
        <v>66762</v>
      </c>
      <c r="I61" s="9">
        <v>43650</v>
      </c>
      <c r="J61" s="9">
        <v>42768</v>
      </c>
      <c r="K61" s="9">
        <v>460</v>
      </c>
      <c r="L61" s="9">
        <v>570</v>
      </c>
      <c r="M61" s="9">
        <v>470</v>
      </c>
      <c r="N61" s="9">
        <v>20</v>
      </c>
      <c r="O61" s="10">
        <v>25</v>
      </c>
    </row>
    <row r="63" spans="1:15" x14ac:dyDescent="0.25">
      <c r="B63" s="2" t="s">
        <v>56</v>
      </c>
      <c r="D63" s="2">
        <f t="shared" ref="D63:O63" si="2">MEDIAN(D46:D61)</f>
        <v>56541.5</v>
      </c>
      <c r="E63" s="2">
        <f t="shared" si="2"/>
        <v>57519</v>
      </c>
      <c r="F63" s="2">
        <f t="shared" si="2"/>
        <v>70672.5</v>
      </c>
      <c r="G63" s="2">
        <f t="shared" si="2"/>
        <v>58990.5</v>
      </c>
      <c r="H63" s="2">
        <f t="shared" si="2"/>
        <v>50355</v>
      </c>
      <c r="I63" s="2">
        <f t="shared" si="2"/>
        <v>42489</v>
      </c>
      <c r="J63" s="2">
        <f t="shared" si="2"/>
        <v>40185</v>
      </c>
      <c r="K63" s="2">
        <f t="shared" si="2"/>
        <v>441</v>
      </c>
      <c r="L63" s="2">
        <f t="shared" si="2"/>
        <v>545</v>
      </c>
      <c r="M63" s="2">
        <f t="shared" si="2"/>
        <v>450</v>
      </c>
      <c r="N63" s="2">
        <f t="shared" si="2"/>
        <v>19</v>
      </c>
      <c r="O63" s="2">
        <f t="shared" si="2"/>
        <v>25</v>
      </c>
    </row>
    <row r="64" spans="1:15" x14ac:dyDescent="0.25">
      <c r="B64" s="2" t="s">
        <v>55</v>
      </c>
      <c r="D64" s="3">
        <f t="shared" ref="D64:O64" si="3">_xlfn.PERCENTRANK.INC(D46:D61,D59)</f>
        <v>0.73299999999999998</v>
      </c>
      <c r="E64" s="3">
        <f t="shared" si="3"/>
        <v>0.66600000000000004</v>
      </c>
      <c r="F64" s="3">
        <f t="shared" si="3"/>
        <v>0.66600000000000004</v>
      </c>
      <c r="G64" s="3">
        <f t="shared" si="3"/>
        <v>0.66600000000000004</v>
      </c>
      <c r="H64" s="3">
        <f t="shared" si="3"/>
        <v>0.73299999999999998</v>
      </c>
      <c r="I64" s="3">
        <f t="shared" si="3"/>
        <v>0.42799999999999999</v>
      </c>
      <c r="J64" s="3">
        <f t="shared" si="3"/>
        <v>1</v>
      </c>
      <c r="K64" s="3">
        <f t="shared" si="3"/>
        <v>0.53300000000000003</v>
      </c>
      <c r="L64" s="3">
        <f t="shared" si="3"/>
        <v>0.8</v>
      </c>
      <c r="M64" s="3">
        <f t="shared" si="3"/>
        <v>0.8</v>
      </c>
      <c r="N64" s="3">
        <f t="shared" si="3"/>
        <v>0.6</v>
      </c>
      <c r="O64" s="3">
        <f t="shared" si="3"/>
        <v>0.46600000000000003</v>
      </c>
    </row>
    <row r="66" spans="1:1" x14ac:dyDescent="0.25">
      <c r="A66" s="20" t="s">
        <v>57</v>
      </c>
    </row>
  </sheetData>
  <pageMargins left="0" right="0" top="0.75" bottom="0.75" header="0.3" footer="0.3"/>
  <pageSetup scale="65" orientation="landscape" r:id="rId1"/>
  <headerFooter>
    <oddFooter>&amp;L&amp;8Jean Constable
Institutional Research&amp;C&amp;8Peer Group Context IPEDS data&amp;R&amp;8&amp;P
12/9/2014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IPEDS Peers dta feedback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Constable</dc:creator>
  <cp:lastModifiedBy>Jean Constable</cp:lastModifiedBy>
  <cp:lastPrinted>2014-12-09T20:37:38Z</cp:lastPrinted>
  <dcterms:created xsi:type="dcterms:W3CDTF">2014-12-09T14:35:29Z</dcterms:created>
  <dcterms:modified xsi:type="dcterms:W3CDTF">2014-12-09T21:33:07Z</dcterms:modified>
</cp:coreProperties>
</file>